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7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<sst xmlns="http://schemas.openxmlformats.org/spreadsheetml/2006/main" count="95" uniqueCount="62">
  <si>
    <t>I. GIÁO DỤC MẦM NON</t>
  </si>
  <si>
    <t>Tiêu chí</t>
  </si>
  <si>
    <t>Năm học 2020-2021</t>
  </si>
  <si>
    <t>Đề nghị điều chỉnh</t>
  </si>
  <si>
    <t>Nghị quyết 70</t>
  </si>
  <si>
    <t>Dân số trong độ tuổi huy động</t>
  </si>
  <si>
    <t xml:space="preserve"> - Công lập</t>
  </si>
  <si>
    <t xml:space="preserve"> - Ngoài công lập</t>
  </si>
  <si>
    <t xml:space="preserve">   Trong đó: + Công lập</t>
  </si>
  <si>
    <t xml:space="preserve">                    + Ngoài công lập</t>
  </si>
  <si>
    <t xml:space="preserve">   Trong đó: +Công lập</t>
  </si>
  <si>
    <t>II. GIÁO DỤC TIỂU HỌC</t>
  </si>
  <si>
    <t>III. GIÁO DỤC TRUNG HỌC CƠ SỞ</t>
  </si>
  <si>
    <t>IV. GIÁO DỤC TRUNG HỌC PHỔ THÔNG</t>
  </si>
  <si>
    <t xml:space="preserve"> - Lớp chuyên</t>
  </si>
  <si>
    <t xml:space="preserve"> - Lớp của trường DTNT</t>
  </si>
  <si>
    <t xml:space="preserve"> - Dân số từ 6-10 tuổi</t>
  </si>
  <si>
    <t xml:space="preserve"> - Dân số từ 0-2 tuổi</t>
  </si>
  <si>
    <t xml:space="preserve"> - Dân số từ 3-5 tuổi</t>
  </si>
  <si>
    <t xml:space="preserve"> - Dân số từ 11-14 tuổi</t>
  </si>
  <si>
    <t xml:space="preserve"> - Dân số từ 15-17 tuổi</t>
  </si>
  <si>
    <t xml:space="preserve"> - Trường PT dân tộc bán trú</t>
  </si>
  <si>
    <t xml:space="preserve"> - Trường PT DT Nội trú</t>
  </si>
  <si>
    <t xml:space="preserve"> - Trường công lập</t>
  </si>
  <si>
    <t xml:space="preserve"> - Trường ngoài công lập</t>
  </si>
  <si>
    <t xml:space="preserve"> Tỷ lệ tuyên sinh lớp 10</t>
  </si>
  <si>
    <t xml:space="preserve"> - Tỷ lệ THCS chuyển cấp</t>
  </si>
  <si>
    <t xml:space="preserve">  Trong đó: + Công lập</t>
  </si>
  <si>
    <t xml:space="preserve">                  + Ngoài công lập</t>
  </si>
  <si>
    <t>TỔNG HỢP CHỈ TIÊU ĐIỀU CHỈNH QUY HOẠCH GIÁO DỤC VÀ ĐÀO TẠO GIAI ĐOẠN 2012-2020</t>
  </si>
  <si>
    <t>Số nhóm, lớp:</t>
  </si>
  <si>
    <t>Số trường</t>
  </si>
  <si>
    <t xml:space="preserve"> - Nhà trẻ</t>
  </si>
  <si>
    <t xml:space="preserve"> - Mẫu giáo</t>
  </si>
  <si>
    <t xml:space="preserve">                   + Trẻ mẫu giáo 5 tuổi</t>
  </si>
  <si>
    <t xml:space="preserve">                   + Ngoài công lập</t>
  </si>
  <si>
    <t>Số lớp</t>
  </si>
  <si>
    <t xml:space="preserve"> Số học sinh</t>
  </si>
  <si>
    <t>Số học sinh</t>
  </si>
  <si>
    <t>( Các phòng, ban lưu ý các chỉ tiêu trong biểu thuộc lĩnh vực phòng phụ trách đặc biệt xem từ biểu chi tiết của các huyện, thành, thị dự kiến để góp ý sát đúng; file chi tiết đã gửi qua Email của đ/c Trưởng Phòng)</t>
  </si>
  <si>
    <t>Năm học 2017-2018</t>
  </si>
  <si>
    <t>TT</t>
  </si>
  <si>
    <t xml:space="preserve"> - Số nhóm trẻ độc lập (NCL)</t>
  </si>
  <si>
    <t xml:space="preserve"> - Trường Chuyên</t>
  </si>
  <si>
    <t xml:space="preserve"> - Trường PTDTNT</t>
  </si>
  <si>
    <t>Phụ lục số  01</t>
  </si>
  <si>
    <t>(Kèm theo Tờ trình số………/TTr.UBND ngày tháng năm 2017 của UBND tỉnh Nghệ An)</t>
  </si>
  <si>
    <t>ỦY BAN NHÂN DÂN TỈNH NGHỆ AN</t>
  </si>
  <si>
    <t xml:space="preserve">   Trong đó dân số 5 tuổi</t>
  </si>
  <si>
    <t xml:space="preserve"> Số nhóm, lớp và số trẻ</t>
  </si>
  <si>
    <t xml:space="preserve"> - Tổng số nhóm trẻ</t>
  </si>
  <si>
    <t xml:space="preserve"> - Tổng số lớp mẫu giáo</t>
  </si>
  <si>
    <t>Số cháu</t>
  </si>
  <si>
    <r>
      <t xml:space="preserve">                    + Ngoài công lập     
      </t>
    </r>
    <r>
      <rPr>
        <sz val="12"/>
        <color indexed="8"/>
        <rFont val="Times New Roman"/>
        <family val="1"/>
      </rPr>
      <t>( bao gồm trẻ thuộc nhóm độc lập)</t>
    </r>
  </si>
  <si>
    <t>Tỷ lệ huy động (%)</t>
  </si>
  <si>
    <t xml:space="preserve">   Trong đó dân số 6 tuổi</t>
  </si>
  <si>
    <t>Số lớp, học sinh</t>
  </si>
  <si>
    <t xml:space="preserve"> - Tại các trường PT dân tộc bán trú</t>
  </si>
  <si>
    <t xml:space="preserve"> - Tại các trường PT dân tộc nội trú</t>
  </si>
  <si>
    <t xml:space="preserve"> - Công lập:</t>
  </si>
  <si>
    <t xml:space="preserve"> - Số học sinh chuyên</t>
  </si>
  <si>
    <t xml:space="preserve"> - Số học sinh DTNT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</si>
</sst>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8" fontId="2" fillId="0" borderId="10" xfId="0" applyNumberFormat="1" applyFont="1" applyBorder="1" applyAlignment="1">
      <alignment horizontal="right" wrapText="1"/>
    </xf>
    <xf numFmtId="168" fontId="0" fillId="0" borderId="0" xfId="0" applyNumberFormat="1" applyAlignment="1">
      <alignment/>
    </xf>
    <xf numFmtId="168" fontId="2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horizontal="right" wrapText="1"/>
    </xf>
    <xf numFmtId="9" fontId="2" fillId="0" borderId="10" xfId="0" applyNumberFormat="1" applyFont="1" applyBorder="1" applyAlignment="1">
      <alignment horizontal="right" wrapText="1"/>
    </xf>
    <xf numFmtId="168" fontId="2" fillId="34" borderId="10" xfId="0" applyNumberFormat="1" applyFont="1" applyFill="1" applyBorder="1" applyAlignment="1">
      <alignment horizontal="right" wrapText="1"/>
    </xf>
    <xf numFmtId="168" fontId="2" fillId="35" borderId="10" xfId="0" applyNumberFormat="1" applyFont="1" applyFill="1" applyBorder="1" applyAlignment="1">
      <alignment horizontal="right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2" fillId="36" borderId="10" xfId="0" applyNumberFormat="1" applyFont="1" applyFill="1" applyBorder="1" applyAlignment="1">
      <alignment horizontal="right" wrapText="1"/>
    </xf>
    <xf numFmtId="168" fontId="2" fillId="37" borderId="10" xfId="0" applyNumberFormat="1" applyFont="1" applyFill="1" applyBorder="1" applyAlignment="1">
      <alignment horizontal="right" wrapText="1"/>
    </xf>
    <xf numFmtId="168" fontId="2" fillId="38" borderId="10" xfId="0" applyNumberFormat="1" applyFont="1" applyFill="1" applyBorder="1" applyAlignment="1">
      <alignment horizontal="right" wrapText="1"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8" fontId="2" fillId="39" borderId="10" xfId="0" applyNumberFormat="1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E73" sqref="E73"/>
    </sheetView>
  </sheetViews>
  <sheetFormatPr defaultColWidth="9.140625" defaultRowHeight="15"/>
  <cols>
    <col min="1" max="1" width="5.57421875" style="0" customWidth="1"/>
    <col min="2" max="2" width="42.00390625" style="0" customWidth="1"/>
    <col min="3" max="3" width="12.00390625" style="7" customWidth="1"/>
    <col min="4" max="5" width="14.8515625" style="7" customWidth="1"/>
  </cols>
  <sheetData>
    <row r="1" spans="1:5" s="18" customFormat="1" ht="15">
      <c r="A1" s="21" t="s">
        <v>47</v>
      </c>
      <c r="C1" s="19"/>
      <c r="D1" s="19"/>
      <c r="E1" s="19"/>
    </row>
    <row r="3" spans="1:5" ht="15">
      <c r="A3" s="24" t="s">
        <v>45</v>
      </c>
      <c r="B3" s="24"/>
      <c r="C3" s="24"/>
      <c r="D3" s="24"/>
      <c r="E3" s="24"/>
    </row>
    <row r="4" spans="1:5" ht="41.25" customHeight="1">
      <c r="A4" s="23" t="s">
        <v>29</v>
      </c>
      <c r="B4" s="23"/>
      <c r="C4" s="23"/>
      <c r="D4" s="23"/>
      <c r="E4" s="23"/>
    </row>
    <row r="5" spans="1:5" ht="15">
      <c r="A5" s="25" t="s">
        <v>46</v>
      </c>
      <c r="B5" s="25"/>
      <c r="C5" s="25"/>
      <c r="D5" s="25"/>
      <c r="E5" s="25"/>
    </row>
    <row r="6" spans="1:5" ht="51" customHeight="1" hidden="1">
      <c r="A6" s="29" t="s">
        <v>39</v>
      </c>
      <c r="B6" s="29"/>
      <c r="C6" s="29"/>
      <c r="D6" s="29"/>
      <c r="E6" s="29"/>
    </row>
    <row r="8" spans="1:5" ht="18.75">
      <c r="A8" s="26" t="s">
        <v>0</v>
      </c>
      <c r="B8" s="26"/>
      <c r="C8" s="26"/>
      <c r="D8" s="26"/>
      <c r="E8" s="26"/>
    </row>
    <row r="9" spans="1:5" ht="27" customHeight="1">
      <c r="A9" s="27" t="s">
        <v>41</v>
      </c>
      <c r="B9" s="27" t="s">
        <v>1</v>
      </c>
      <c r="C9" s="28" t="s">
        <v>40</v>
      </c>
      <c r="D9" s="28" t="s">
        <v>2</v>
      </c>
      <c r="E9" s="28"/>
    </row>
    <row r="10" spans="1:5" ht="44.25" customHeight="1">
      <c r="A10" s="27"/>
      <c r="B10" s="27"/>
      <c r="C10" s="28"/>
      <c r="D10" s="14" t="s">
        <v>4</v>
      </c>
      <c r="E10" s="14" t="s">
        <v>3</v>
      </c>
    </row>
    <row r="11" spans="1:5" ht="18.75">
      <c r="A11" s="2">
        <v>1</v>
      </c>
      <c r="B11" s="22" t="s">
        <v>5</v>
      </c>
      <c r="C11" s="22"/>
      <c r="D11" s="22"/>
      <c r="E11" s="22"/>
    </row>
    <row r="12" spans="1:5" ht="22.5" customHeight="1">
      <c r="A12" s="2"/>
      <c r="B12" s="3" t="s">
        <v>17</v>
      </c>
      <c r="C12" s="16">
        <v>167247</v>
      </c>
      <c r="D12" s="6">
        <v>152411</v>
      </c>
      <c r="E12" s="12">
        <v>170628</v>
      </c>
    </row>
    <row r="13" spans="1:5" ht="22.5" customHeight="1">
      <c r="A13" s="2"/>
      <c r="B13" s="3" t="s">
        <v>18</v>
      </c>
      <c r="C13" s="6">
        <v>207969</v>
      </c>
      <c r="D13" s="6">
        <v>149535</v>
      </c>
      <c r="E13" s="6">
        <v>196048</v>
      </c>
    </row>
    <row r="14" spans="1:5" ht="22.5" customHeight="1">
      <c r="A14" s="2"/>
      <c r="B14" s="3" t="s">
        <v>48</v>
      </c>
      <c r="C14" s="16">
        <v>73621</v>
      </c>
      <c r="D14" s="6">
        <v>53563</v>
      </c>
      <c r="E14" s="6">
        <v>68376</v>
      </c>
    </row>
    <row r="15" spans="1:5" ht="22.5" customHeight="1">
      <c r="A15" s="4">
        <v>2</v>
      </c>
      <c r="B15" s="1" t="s">
        <v>31</v>
      </c>
      <c r="C15" s="6">
        <f>C16+C17</f>
        <v>540</v>
      </c>
      <c r="D15" s="6">
        <f>D16+D17</f>
        <v>528</v>
      </c>
      <c r="E15" s="6">
        <f>E16+E17</f>
        <v>557</v>
      </c>
    </row>
    <row r="16" spans="1:5" ht="22.5" customHeight="1">
      <c r="A16" s="4"/>
      <c r="B16" s="3" t="s">
        <v>6</v>
      </c>
      <c r="C16" s="6">
        <v>501</v>
      </c>
      <c r="D16" s="6">
        <v>504</v>
      </c>
      <c r="E16" s="20">
        <v>502</v>
      </c>
    </row>
    <row r="17" spans="1:5" ht="22.5" customHeight="1">
      <c r="A17" s="4"/>
      <c r="B17" s="3" t="s">
        <v>7</v>
      </c>
      <c r="C17" s="6">
        <v>39</v>
      </c>
      <c r="D17" s="6">
        <v>24</v>
      </c>
      <c r="E17" s="6">
        <v>55</v>
      </c>
    </row>
    <row r="18" spans="1:5" ht="22.5" customHeight="1">
      <c r="A18" s="4">
        <v>3</v>
      </c>
      <c r="B18" s="1" t="s">
        <v>49</v>
      </c>
      <c r="C18" s="6"/>
      <c r="D18" s="6"/>
      <c r="E18" s="6"/>
    </row>
    <row r="19" spans="1:5" ht="22.5" customHeight="1">
      <c r="A19" s="2">
        <v>3.1</v>
      </c>
      <c r="B19" s="9" t="s">
        <v>30</v>
      </c>
      <c r="C19" s="6"/>
      <c r="D19" s="6"/>
      <c r="E19" s="6"/>
    </row>
    <row r="20" spans="1:5" ht="22.5" customHeight="1">
      <c r="A20" s="2"/>
      <c r="B20" s="3" t="s">
        <v>50</v>
      </c>
      <c r="C20" s="15">
        <f>C21+C22</f>
        <v>1321</v>
      </c>
      <c r="D20" s="6">
        <v>2286</v>
      </c>
      <c r="E20" s="6">
        <v>2053</v>
      </c>
    </row>
    <row r="21" spans="1:5" ht="22.5" customHeight="1">
      <c r="A21" s="2"/>
      <c r="B21" s="3" t="s">
        <v>8</v>
      </c>
      <c r="C21" s="17">
        <v>1058</v>
      </c>
      <c r="D21" s="6">
        <v>2058</v>
      </c>
      <c r="E21" s="6">
        <v>1540</v>
      </c>
    </row>
    <row r="22" spans="1:5" ht="22.5" customHeight="1">
      <c r="A22" s="2"/>
      <c r="B22" s="3" t="s">
        <v>9</v>
      </c>
      <c r="C22" s="6">
        <v>263</v>
      </c>
      <c r="D22" s="6">
        <f>D20-D21</f>
        <v>228</v>
      </c>
      <c r="E22" s="6">
        <f>E20-E21</f>
        <v>513</v>
      </c>
    </row>
    <row r="23" spans="1:5" ht="22.5" customHeight="1">
      <c r="A23" s="4"/>
      <c r="B23" s="3" t="s">
        <v>42</v>
      </c>
      <c r="C23" s="6">
        <v>162</v>
      </c>
      <c r="D23" s="6"/>
      <c r="E23" s="15">
        <v>293</v>
      </c>
    </row>
    <row r="24" spans="1:5" ht="22.5" customHeight="1">
      <c r="A24" s="2"/>
      <c r="B24" s="3" t="s">
        <v>51</v>
      </c>
      <c r="C24" s="15">
        <v>5595</v>
      </c>
      <c r="D24" s="6">
        <v>4899</v>
      </c>
      <c r="E24" s="6">
        <v>6328</v>
      </c>
    </row>
    <row r="25" spans="1:5" ht="22.5" customHeight="1">
      <c r="A25" s="2"/>
      <c r="B25" s="3" t="s">
        <v>10</v>
      </c>
      <c r="C25" s="6">
        <v>5275</v>
      </c>
      <c r="D25" s="6">
        <v>4409</v>
      </c>
      <c r="E25" s="6">
        <v>5966</v>
      </c>
    </row>
    <row r="26" spans="1:5" ht="22.5" customHeight="1">
      <c r="A26" s="2"/>
      <c r="B26" s="3" t="s">
        <v>9</v>
      </c>
      <c r="C26" s="6">
        <f>C24-C25</f>
        <v>320</v>
      </c>
      <c r="D26" s="6">
        <f>D24-D25</f>
        <v>490</v>
      </c>
      <c r="E26" s="6">
        <f>E24-E25</f>
        <v>362</v>
      </c>
    </row>
    <row r="27" spans="1:5" ht="22.5" customHeight="1">
      <c r="A27" s="2">
        <v>3.2</v>
      </c>
      <c r="B27" s="9" t="s">
        <v>52</v>
      </c>
      <c r="C27" s="6"/>
      <c r="D27" s="6"/>
      <c r="E27" s="6"/>
    </row>
    <row r="28" spans="1:5" ht="22.5" customHeight="1">
      <c r="A28" s="2"/>
      <c r="B28" s="3" t="s">
        <v>32</v>
      </c>
      <c r="C28" s="6">
        <v>30986</v>
      </c>
      <c r="D28" s="6">
        <v>45723</v>
      </c>
      <c r="E28" s="8">
        <f>E12*30%</f>
        <v>51188.4</v>
      </c>
    </row>
    <row r="29" spans="1:5" ht="22.5" customHeight="1">
      <c r="A29" s="2"/>
      <c r="B29" s="3" t="s">
        <v>10</v>
      </c>
      <c r="C29" s="6">
        <v>25947</v>
      </c>
      <c r="D29" s="6">
        <v>31151</v>
      </c>
      <c r="E29" s="6">
        <v>38541</v>
      </c>
    </row>
    <row r="30" spans="1:5" ht="44.25" customHeight="1">
      <c r="A30" s="2"/>
      <c r="B30" s="3" t="s">
        <v>53</v>
      </c>
      <c r="C30" s="6">
        <f>C28-C29</f>
        <v>5039</v>
      </c>
      <c r="D30" s="6">
        <f>D28-D29</f>
        <v>14572</v>
      </c>
      <c r="E30" s="6">
        <f>E28-E29</f>
        <v>12647.400000000001</v>
      </c>
    </row>
    <row r="31" spans="1:5" ht="22.5" customHeight="1">
      <c r="A31" s="2"/>
      <c r="B31" s="3" t="s">
        <v>33</v>
      </c>
      <c r="C31" s="15">
        <v>186422</v>
      </c>
      <c r="D31" s="6">
        <v>142058</v>
      </c>
      <c r="E31" s="8">
        <f>E13*95%</f>
        <v>186245.6</v>
      </c>
    </row>
    <row r="32" spans="1:5" ht="22.5" customHeight="1">
      <c r="A32" s="2"/>
      <c r="B32" s="3" t="s">
        <v>10</v>
      </c>
      <c r="C32" s="6">
        <v>177740</v>
      </c>
      <c r="D32" s="6">
        <v>135852</v>
      </c>
      <c r="E32" s="6">
        <v>176700</v>
      </c>
    </row>
    <row r="33" spans="1:5" ht="22.5" customHeight="1">
      <c r="A33" s="2"/>
      <c r="B33" s="3" t="s">
        <v>35</v>
      </c>
      <c r="C33" s="6">
        <f>C31-C32</f>
        <v>8682</v>
      </c>
      <c r="D33" s="6">
        <f>D31-D32</f>
        <v>6206</v>
      </c>
      <c r="E33" s="6">
        <f>E31-E32</f>
        <v>9545.600000000006</v>
      </c>
    </row>
    <row r="34" spans="1:5" ht="22.5" customHeight="1">
      <c r="A34" s="2"/>
      <c r="B34" s="3" t="s">
        <v>34</v>
      </c>
      <c r="C34" s="15">
        <v>73740</v>
      </c>
      <c r="D34" s="6">
        <v>53563</v>
      </c>
      <c r="E34" s="6">
        <v>68215</v>
      </c>
    </row>
    <row r="35" spans="1:5" ht="19.5">
      <c r="A35" s="2">
        <v>3.3</v>
      </c>
      <c r="B35" s="9" t="s">
        <v>54</v>
      </c>
      <c r="C35" s="6"/>
      <c r="D35" s="6"/>
      <c r="E35" s="6"/>
    </row>
    <row r="36" spans="1:5" ht="25.5" customHeight="1">
      <c r="A36" s="2"/>
      <c r="B36" s="3" t="s">
        <v>32</v>
      </c>
      <c r="C36" s="10">
        <f>C28/C12</f>
        <v>0.185270886772259</v>
      </c>
      <c r="D36" s="10">
        <f>D28/D12</f>
        <v>0.2999980316381364</v>
      </c>
      <c r="E36" s="10"/>
    </row>
    <row r="37" spans="1:5" ht="22.5" customHeight="1">
      <c r="A37" s="2"/>
      <c r="B37" s="3" t="s">
        <v>33</v>
      </c>
      <c r="C37" s="10">
        <f>C31/C13</f>
        <v>0.8963932124499324</v>
      </c>
      <c r="D37" s="10">
        <f>D31/D13</f>
        <v>0.9499983281506001</v>
      </c>
      <c r="E37" s="10"/>
    </row>
    <row r="38" spans="1:5" ht="22.5" customHeight="1">
      <c r="A38" s="30" t="s">
        <v>11</v>
      </c>
      <c r="B38" s="30"/>
      <c r="C38" s="30"/>
      <c r="D38" s="30"/>
      <c r="E38" s="30"/>
    </row>
    <row r="39" spans="1:5" ht="22.5" customHeight="1">
      <c r="A39" s="2">
        <v>1</v>
      </c>
      <c r="B39" s="22" t="s">
        <v>5</v>
      </c>
      <c r="C39" s="22"/>
      <c r="D39" s="22"/>
      <c r="E39" s="22"/>
    </row>
    <row r="40" spans="1:5" ht="22.5" customHeight="1">
      <c r="A40" s="5"/>
      <c r="B40" s="3" t="s">
        <v>16</v>
      </c>
      <c r="C40" s="6">
        <v>250153</v>
      </c>
      <c r="D40" s="6">
        <v>252568</v>
      </c>
      <c r="E40" s="6">
        <v>317281</v>
      </c>
    </row>
    <row r="41" spans="1:5" ht="22.5" customHeight="1">
      <c r="A41" s="5"/>
      <c r="B41" s="3" t="s">
        <v>55</v>
      </c>
      <c r="C41" s="6">
        <v>48468</v>
      </c>
      <c r="D41" s="6">
        <v>50792</v>
      </c>
      <c r="E41" s="6">
        <v>65630</v>
      </c>
    </row>
    <row r="42" spans="1:5" ht="22.5" customHeight="1">
      <c r="A42" s="5">
        <v>2</v>
      </c>
      <c r="B42" s="1" t="s">
        <v>31</v>
      </c>
      <c r="C42" s="6">
        <v>541</v>
      </c>
      <c r="D42" s="6">
        <v>531</v>
      </c>
      <c r="E42" s="20">
        <v>533</v>
      </c>
    </row>
    <row r="43" spans="1:5" ht="22.5" customHeight="1">
      <c r="A43" s="5"/>
      <c r="B43" s="3" t="s">
        <v>6</v>
      </c>
      <c r="C43" s="6">
        <v>539</v>
      </c>
      <c r="D43" s="6">
        <v>530</v>
      </c>
      <c r="E43" s="20">
        <v>533</v>
      </c>
    </row>
    <row r="44" spans="1:5" ht="22.5" customHeight="1">
      <c r="A44" s="5"/>
      <c r="B44" s="3" t="s">
        <v>7</v>
      </c>
      <c r="C44" s="6"/>
      <c r="D44" s="6"/>
      <c r="E44" s="6"/>
    </row>
    <row r="45" spans="1:5" ht="22.5" customHeight="1">
      <c r="A45" s="5">
        <v>3</v>
      </c>
      <c r="B45" s="1" t="s">
        <v>56</v>
      </c>
      <c r="C45" s="6"/>
      <c r="D45" s="6"/>
      <c r="E45" s="6"/>
    </row>
    <row r="46" spans="1:5" ht="22.5" customHeight="1">
      <c r="A46" s="5">
        <v>3.1</v>
      </c>
      <c r="B46" s="3" t="s">
        <v>36</v>
      </c>
      <c r="C46" s="6">
        <v>9560</v>
      </c>
      <c r="D46" s="6">
        <v>10525</v>
      </c>
      <c r="E46" s="6">
        <v>11128</v>
      </c>
    </row>
    <row r="47" spans="1:5" ht="22.5" customHeight="1">
      <c r="A47" s="5"/>
      <c r="B47" s="3" t="s">
        <v>6</v>
      </c>
      <c r="C47" s="6">
        <v>9530</v>
      </c>
      <c r="D47" s="6">
        <v>10504</v>
      </c>
      <c r="E47" s="6">
        <v>11078</v>
      </c>
    </row>
    <row r="48" spans="1:5" ht="22.5" customHeight="1">
      <c r="A48" s="5"/>
      <c r="B48" s="3" t="s">
        <v>7</v>
      </c>
      <c r="C48" s="6">
        <f>C46-C47</f>
        <v>30</v>
      </c>
      <c r="D48" s="6">
        <f>D46-D47</f>
        <v>21</v>
      </c>
      <c r="E48" s="6">
        <f>E46-E47</f>
        <v>50</v>
      </c>
    </row>
    <row r="49" spans="1:5" ht="22.5" customHeight="1">
      <c r="A49" s="5">
        <v>3.2</v>
      </c>
      <c r="B49" s="3" t="s">
        <v>37</v>
      </c>
      <c r="C49" s="6">
        <v>260827</v>
      </c>
      <c r="D49" s="6">
        <v>252671</v>
      </c>
      <c r="E49" s="6">
        <v>315677</v>
      </c>
    </row>
    <row r="50" spans="1:5" ht="22.5" customHeight="1">
      <c r="A50" s="5"/>
      <c r="B50" s="3" t="s">
        <v>6</v>
      </c>
      <c r="C50" s="6">
        <v>260011</v>
      </c>
      <c r="D50" s="6">
        <v>252086</v>
      </c>
      <c r="E50" s="6">
        <v>314156</v>
      </c>
    </row>
    <row r="51" spans="1:5" ht="22.5" customHeight="1">
      <c r="A51" s="5"/>
      <c r="B51" s="3" t="s">
        <v>7</v>
      </c>
      <c r="C51" s="6">
        <f>C49-C50</f>
        <v>816</v>
      </c>
      <c r="D51" s="6">
        <f>D49-D50</f>
        <v>585</v>
      </c>
      <c r="E51" s="6">
        <f>E49-E50</f>
        <v>1521</v>
      </c>
    </row>
    <row r="52" spans="1:5" ht="22.5" customHeight="1">
      <c r="A52" s="26" t="s">
        <v>12</v>
      </c>
      <c r="B52" s="26"/>
      <c r="C52" s="26"/>
      <c r="D52" s="26"/>
      <c r="E52" s="26"/>
    </row>
    <row r="53" spans="1:5" ht="22.5" customHeight="1">
      <c r="A53" s="2">
        <v>1</v>
      </c>
      <c r="B53" s="22" t="s">
        <v>5</v>
      </c>
      <c r="C53" s="22"/>
      <c r="D53" s="22"/>
      <c r="E53" s="22"/>
    </row>
    <row r="54" spans="1:5" ht="22.5" customHeight="1">
      <c r="A54" s="2"/>
      <c r="B54" s="3" t="s">
        <v>19</v>
      </c>
      <c r="C54" s="6">
        <v>180557</v>
      </c>
      <c r="D54" s="6">
        <v>181023</v>
      </c>
      <c r="E54" s="6">
        <v>200164</v>
      </c>
    </row>
    <row r="55" spans="1:5" ht="22.5" customHeight="1">
      <c r="A55" s="2">
        <v>2</v>
      </c>
      <c r="B55" s="1" t="s">
        <v>31</v>
      </c>
      <c r="C55" s="6">
        <v>411</v>
      </c>
      <c r="D55" s="6">
        <v>384</v>
      </c>
      <c r="E55" s="20">
        <v>399</v>
      </c>
    </row>
    <row r="56" spans="1:5" ht="22.5" customHeight="1">
      <c r="A56" s="4"/>
      <c r="B56" s="3" t="s">
        <v>6</v>
      </c>
      <c r="C56" s="6">
        <v>409</v>
      </c>
      <c r="D56" s="6">
        <v>384</v>
      </c>
      <c r="E56" s="20">
        <v>397</v>
      </c>
    </row>
    <row r="57" spans="1:5" ht="22.5" customHeight="1">
      <c r="A57" s="4"/>
      <c r="B57" s="3" t="s">
        <v>7</v>
      </c>
      <c r="C57" s="6">
        <f>C55-C56</f>
        <v>2</v>
      </c>
      <c r="D57" s="6"/>
      <c r="E57" s="20">
        <v>2</v>
      </c>
    </row>
    <row r="58" spans="1:5" ht="22.5" customHeight="1">
      <c r="A58" s="2"/>
      <c r="B58" s="3" t="s">
        <v>21</v>
      </c>
      <c r="C58" s="6">
        <v>31</v>
      </c>
      <c r="D58" s="6">
        <v>42</v>
      </c>
      <c r="E58" s="8">
        <v>43</v>
      </c>
    </row>
    <row r="59" spans="1:5" ht="22.5" customHeight="1">
      <c r="A59" s="2"/>
      <c r="B59" s="3" t="s">
        <v>22</v>
      </c>
      <c r="C59" s="6">
        <v>6</v>
      </c>
      <c r="D59" s="6">
        <v>6</v>
      </c>
      <c r="E59" s="6">
        <v>6</v>
      </c>
    </row>
    <row r="60" spans="1:5" ht="28.5" customHeight="1">
      <c r="A60" s="5">
        <v>3</v>
      </c>
      <c r="B60" s="1" t="s">
        <v>56</v>
      </c>
      <c r="C60" s="6"/>
      <c r="D60" s="6"/>
      <c r="E60" s="6"/>
    </row>
    <row r="61" spans="1:5" ht="29.25" customHeight="1">
      <c r="A61" s="2">
        <v>3.1</v>
      </c>
      <c r="B61" s="1" t="s">
        <v>36</v>
      </c>
      <c r="C61" s="6">
        <v>5212</v>
      </c>
      <c r="D61" s="6">
        <v>5830</v>
      </c>
      <c r="E61" s="6">
        <v>5293</v>
      </c>
    </row>
    <row r="62" spans="1:5" ht="22.5" customHeight="1">
      <c r="A62" s="4"/>
      <c r="B62" s="3" t="s">
        <v>6</v>
      </c>
      <c r="C62" s="6">
        <v>5195</v>
      </c>
      <c r="D62" s="6">
        <v>5818</v>
      </c>
      <c r="E62" s="6">
        <v>5277</v>
      </c>
    </row>
    <row r="63" spans="1:5" ht="22.5" customHeight="1">
      <c r="A63" s="4"/>
      <c r="B63" s="3" t="s">
        <v>7</v>
      </c>
      <c r="C63" s="6">
        <f>C61-C62</f>
        <v>17</v>
      </c>
      <c r="D63" s="6">
        <f>D61-D62</f>
        <v>12</v>
      </c>
      <c r="E63" s="6">
        <f>E61-E62</f>
        <v>16</v>
      </c>
    </row>
    <row r="64" spans="1:5" ht="18.75">
      <c r="A64" s="4"/>
      <c r="B64" s="3" t="s">
        <v>57</v>
      </c>
      <c r="C64" s="6">
        <v>362</v>
      </c>
      <c r="D64" s="6">
        <v>494</v>
      </c>
      <c r="E64" s="12">
        <v>451</v>
      </c>
    </row>
    <row r="65" spans="1:5" ht="22.5" customHeight="1">
      <c r="A65" s="4"/>
      <c r="B65" s="3" t="s">
        <v>58</v>
      </c>
      <c r="C65" s="6">
        <v>72</v>
      </c>
      <c r="D65" s="6">
        <v>105</v>
      </c>
      <c r="E65" s="6">
        <v>72</v>
      </c>
    </row>
    <row r="66" spans="1:5" ht="30" customHeight="1">
      <c r="A66" s="2">
        <v>3.2</v>
      </c>
      <c r="B66" s="1" t="s">
        <v>38</v>
      </c>
      <c r="C66" s="6">
        <v>178652</v>
      </c>
      <c r="D66" s="6">
        <v>180728</v>
      </c>
      <c r="E66" s="6">
        <v>199146</v>
      </c>
    </row>
    <row r="67" spans="1:5" ht="22.5" customHeight="1">
      <c r="A67" s="2"/>
      <c r="B67" s="3" t="s">
        <v>6</v>
      </c>
      <c r="C67" s="6">
        <v>178153</v>
      </c>
      <c r="D67" s="6">
        <v>180367</v>
      </c>
      <c r="E67" s="6">
        <v>198649</v>
      </c>
    </row>
    <row r="68" spans="1:5" ht="22.5" customHeight="1">
      <c r="A68" s="2"/>
      <c r="B68" s="3" t="s">
        <v>7</v>
      </c>
      <c r="C68" s="6">
        <f>C66-C67</f>
        <v>499</v>
      </c>
      <c r="D68" s="6">
        <v>361</v>
      </c>
      <c r="E68" s="6">
        <f>E66-E67</f>
        <v>497</v>
      </c>
    </row>
    <row r="69" spans="1:5" ht="22.5" customHeight="1">
      <c r="A69" s="4"/>
      <c r="B69" s="3" t="s">
        <v>57</v>
      </c>
      <c r="C69" s="16">
        <v>13578</v>
      </c>
      <c r="D69" s="16"/>
      <c r="E69" s="13">
        <v>15216</v>
      </c>
    </row>
    <row r="70" spans="1:5" ht="22.5" customHeight="1">
      <c r="A70" s="4"/>
      <c r="B70" s="3" t="s">
        <v>58</v>
      </c>
      <c r="C70" s="6">
        <f>C65*25</f>
        <v>1800</v>
      </c>
      <c r="D70" s="6"/>
      <c r="E70" s="6">
        <f>E65*25</f>
        <v>1800</v>
      </c>
    </row>
    <row r="71" spans="1:5" ht="22.5" customHeight="1">
      <c r="A71" s="26" t="s">
        <v>13</v>
      </c>
      <c r="B71" s="26"/>
      <c r="C71" s="26"/>
      <c r="D71" s="26"/>
      <c r="E71" s="26"/>
    </row>
    <row r="72" spans="1:5" ht="22.5" customHeight="1">
      <c r="A72" s="2">
        <v>1</v>
      </c>
      <c r="B72" s="22" t="s">
        <v>5</v>
      </c>
      <c r="C72" s="22"/>
      <c r="D72" s="22"/>
      <c r="E72" s="22"/>
    </row>
    <row r="73" spans="1:5" ht="22.5" customHeight="1">
      <c r="A73" s="2"/>
      <c r="B73" s="3" t="s">
        <v>20</v>
      </c>
      <c r="C73" s="6">
        <v>131769</v>
      </c>
      <c r="D73" s="6">
        <v>135343</v>
      </c>
      <c r="E73" s="6"/>
    </row>
    <row r="74" spans="1:5" ht="22.5" customHeight="1">
      <c r="A74" s="2">
        <v>1</v>
      </c>
      <c r="B74" s="1" t="s">
        <v>31</v>
      </c>
      <c r="C74" s="6">
        <v>90</v>
      </c>
      <c r="D74" s="6">
        <v>91</v>
      </c>
      <c r="E74" s="6"/>
    </row>
    <row r="75" spans="1:5" ht="22.5" customHeight="1">
      <c r="A75" s="2"/>
      <c r="B75" s="3" t="s">
        <v>23</v>
      </c>
      <c r="C75" s="16">
        <v>69</v>
      </c>
      <c r="D75" s="6">
        <v>69</v>
      </c>
      <c r="E75" s="6"/>
    </row>
    <row r="76" spans="1:5" ht="22.5" customHeight="1">
      <c r="A76" s="2"/>
      <c r="B76" s="3" t="s">
        <v>43</v>
      </c>
      <c r="C76" s="6">
        <v>2</v>
      </c>
      <c r="D76" s="6">
        <v>2</v>
      </c>
      <c r="E76" s="6"/>
    </row>
    <row r="77" spans="1:5" ht="22.5" customHeight="1">
      <c r="A77" s="2"/>
      <c r="B77" s="3" t="s">
        <v>44</v>
      </c>
      <c r="C77" s="6">
        <v>2</v>
      </c>
      <c r="D77" s="6">
        <v>2</v>
      </c>
      <c r="E77" s="6"/>
    </row>
    <row r="78" spans="1:5" ht="22.5" customHeight="1">
      <c r="A78" s="2"/>
      <c r="B78" s="3" t="s">
        <v>24</v>
      </c>
      <c r="C78" s="6">
        <f>C74-C75</f>
        <v>21</v>
      </c>
      <c r="D78" s="6">
        <f>D74-D75</f>
        <v>22</v>
      </c>
      <c r="E78" s="6"/>
    </row>
    <row r="79" spans="1:5" ht="22.5" customHeight="1">
      <c r="A79" s="5">
        <v>3</v>
      </c>
      <c r="B79" s="1" t="s">
        <v>56</v>
      </c>
      <c r="C79" s="6"/>
      <c r="D79" s="6"/>
      <c r="E79" s="6"/>
    </row>
    <row r="80" spans="1:5" ht="22.5" customHeight="1">
      <c r="A80" s="2">
        <v>3.1</v>
      </c>
      <c r="B80" s="1" t="s">
        <v>36</v>
      </c>
      <c r="C80" s="6">
        <v>2427</v>
      </c>
      <c r="D80" s="6">
        <v>2633</v>
      </c>
      <c r="E80" s="12">
        <v>2280.5555555555557</v>
      </c>
    </row>
    <row r="81" spans="1:5" ht="22.5" customHeight="1">
      <c r="A81" s="2"/>
      <c r="B81" s="3" t="s">
        <v>6</v>
      </c>
      <c r="C81" s="6">
        <v>2234</v>
      </c>
      <c r="D81" s="6">
        <v>2362</v>
      </c>
      <c r="E81" s="6">
        <f>E86/45</f>
        <v>1938.4722222222222</v>
      </c>
    </row>
    <row r="82" spans="1:5" ht="22.5" customHeight="1">
      <c r="A82" s="2"/>
      <c r="B82" s="3" t="s">
        <v>7</v>
      </c>
      <c r="C82" s="6">
        <f>C80-C81</f>
        <v>193</v>
      </c>
      <c r="D82" s="6">
        <f>D80-D81</f>
        <v>271</v>
      </c>
      <c r="E82" s="6">
        <f>E80-E81</f>
        <v>342.0833333333335</v>
      </c>
    </row>
    <row r="83" spans="1:5" ht="22.5" customHeight="1">
      <c r="A83" s="2"/>
      <c r="B83" s="3" t="s">
        <v>14</v>
      </c>
      <c r="C83" s="6">
        <v>33</v>
      </c>
      <c r="D83" s="6">
        <v>33</v>
      </c>
      <c r="E83" s="20">
        <v>39</v>
      </c>
    </row>
    <row r="84" spans="1:5" ht="22.5" customHeight="1">
      <c r="A84" s="2"/>
      <c r="B84" s="3" t="s">
        <v>15</v>
      </c>
      <c r="C84" s="6">
        <v>33</v>
      </c>
      <c r="D84" s="6">
        <v>33</v>
      </c>
      <c r="E84" s="6"/>
    </row>
    <row r="85" spans="1:5" ht="22.5" customHeight="1">
      <c r="A85" s="2">
        <v>3.2</v>
      </c>
      <c r="B85" s="1" t="s">
        <v>38</v>
      </c>
      <c r="C85" s="6">
        <v>91574</v>
      </c>
      <c r="D85" s="6">
        <v>100048</v>
      </c>
      <c r="E85" s="6">
        <v>102625</v>
      </c>
    </row>
    <row r="86" spans="1:5" ht="22.5" customHeight="1">
      <c r="A86" s="2"/>
      <c r="B86" s="3" t="s">
        <v>59</v>
      </c>
      <c r="C86" s="6">
        <v>83961</v>
      </c>
      <c r="D86" s="6">
        <v>85041</v>
      </c>
      <c r="E86" s="6">
        <f>E85*85%</f>
        <v>87231.25</v>
      </c>
    </row>
    <row r="87" spans="1:5" ht="22.5" customHeight="1">
      <c r="A87" s="2"/>
      <c r="B87" s="3" t="s">
        <v>7</v>
      </c>
      <c r="C87" s="6">
        <f>C85-C86</f>
        <v>7613</v>
      </c>
      <c r="D87" s="6">
        <v>15007</v>
      </c>
      <c r="E87" s="6">
        <f>E85-E86</f>
        <v>15393.75</v>
      </c>
    </row>
    <row r="88" spans="1:5" ht="22.5" customHeight="1">
      <c r="A88" s="2"/>
      <c r="B88" s="3" t="s">
        <v>60</v>
      </c>
      <c r="C88" s="6">
        <v>1186</v>
      </c>
      <c r="D88" s="6"/>
      <c r="E88" s="20">
        <v>1365</v>
      </c>
    </row>
    <row r="89" spans="1:5" ht="22.5" customHeight="1">
      <c r="A89" s="2"/>
      <c r="B89" s="3" t="s">
        <v>61</v>
      </c>
      <c r="C89" s="6">
        <v>984</v>
      </c>
      <c r="D89" s="6"/>
      <c r="E89" s="6">
        <v>994</v>
      </c>
    </row>
    <row r="90" spans="1:5" ht="22.5" customHeight="1">
      <c r="A90" s="2">
        <v>4</v>
      </c>
      <c r="B90" s="1" t="s">
        <v>25</v>
      </c>
      <c r="C90" s="6"/>
      <c r="D90" s="6"/>
      <c r="E90" s="6"/>
    </row>
    <row r="91" spans="1:5" ht="22.5" customHeight="1">
      <c r="A91" s="2"/>
      <c r="B91" s="3" t="s">
        <v>26</v>
      </c>
      <c r="C91" s="11">
        <v>0.76</v>
      </c>
      <c r="D91" s="11">
        <v>0.75</v>
      </c>
      <c r="E91" s="11"/>
    </row>
    <row r="92" spans="1:5" ht="22.5" customHeight="1">
      <c r="A92" s="2"/>
      <c r="B92" s="3" t="s">
        <v>27</v>
      </c>
      <c r="C92" s="11">
        <f>C86/C85</f>
        <v>0.9168650490313844</v>
      </c>
      <c r="D92" s="11">
        <v>0.85</v>
      </c>
      <c r="E92" s="11"/>
    </row>
    <row r="93" spans="1:5" ht="22.5" customHeight="1">
      <c r="A93" s="2"/>
      <c r="B93" s="3" t="s">
        <v>28</v>
      </c>
      <c r="C93" s="11">
        <f>C87/C85</f>
        <v>0.08313495096861555</v>
      </c>
      <c r="D93" s="11">
        <v>0.15</v>
      </c>
      <c r="E93" s="11"/>
    </row>
  </sheetData>
  <sheetProtection/>
  <mergeCells count="16">
    <mergeCell ref="A6:E6"/>
    <mergeCell ref="A38:E38"/>
    <mergeCell ref="A52:E52"/>
    <mergeCell ref="A71:E71"/>
    <mergeCell ref="B11:E11"/>
    <mergeCell ref="B53:E53"/>
    <mergeCell ref="B72:E72"/>
    <mergeCell ref="A4:E4"/>
    <mergeCell ref="A3:E3"/>
    <mergeCell ref="A5:E5"/>
    <mergeCell ref="B39:E39"/>
    <mergeCell ref="A8:E8"/>
    <mergeCell ref="A9:A10"/>
    <mergeCell ref="B9:B10"/>
    <mergeCell ref="C9:C10"/>
    <mergeCell ref="D9:E9"/>
  </mergeCells>
  <printOptions/>
  <pageMargins left="0.7" right="0" top="0.25" bottom="0.25" header="0.25" footer="0.2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2017-11-02T08:51:27Z</cp:lastPrinted>
  <dcterms:created xsi:type="dcterms:W3CDTF">2017-10-20T01:42:57Z</dcterms:created>
  <dcterms:modified xsi:type="dcterms:W3CDTF">2017-11-03T04:18:16Z</dcterms:modified>
  <cp:category/>
  <cp:version/>
  <cp:contentType/>
  <cp:contentStatus/>
</cp:coreProperties>
</file>