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20" windowHeight="7755"/>
  </bookViews>
  <sheets>
    <sheet name="đã hoan tra" sheetId="4" r:id="rId1"/>
    <sheet name="HS phải sửa" sheetId="7" r:id="rId2"/>
    <sheet name="Chưa có HS" sheetId="5" r:id="rId3"/>
    <sheet name="đã tập hơp HS" sheetId="6" r:id="rId4"/>
    <sheet name="đã trình duyệt " sheetId="3" r:id="rId5"/>
  </sheets>
  <calcPr calcId="125725"/>
</workbook>
</file>

<file path=xl/calcChain.xml><?xml version="1.0" encoding="utf-8"?>
<calcChain xmlns="http://schemas.openxmlformats.org/spreadsheetml/2006/main">
  <c r="G26" i="7"/>
  <c r="M69" i="3"/>
  <c r="L69"/>
  <c r="K69"/>
  <c r="J69"/>
  <c r="I69"/>
  <c r="H69"/>
  <c r="M54"/>
  <c r="L54"/>
  <c r="K54"/>
  <c r="J54"/>
  <c r="I54"/>
  <c r="H54"/>
  <c r="H35"/>
  <c r="M30"/>
  <c r="L30"/>
  <c r="K30"/>
  <c r="J30"/>
  <c r="I30"/>
  <c r="H30"/>
  <c r="M24"/>
  <c r="L24"/>
  <c r="K24"/>
  <c r="J24"/>
  <c r="I24"/>
  <c r="H24"/>
  <c r="M6"/>
  <c r="L6"/>
  <c r="K6"/>
  <c r="J6"/>
  <c r="I6"/>
  <c r="H6"/>
  <c r="G6"/>
  <c r="M5"/>
  <c r="L5"/>
  <c r="K5"/>
  <c r="J5"/>
  <c r="I5"/>
  <c r="H5"/>
  <c r="G5"/>
  <c r="B5"/>
  <c r="M69" i="6"/>
  <c r="L69"/>
  <c r="K69"/>
  <c r="J69"/>
  <c r="I69"/>
  <c r="H69"/>
  <c r="M54"/>
  <c r="L54"/>
  <c r="K54"/>
  <c r="J54"/>
  <c r="I54"/>
  <c r="H54"/>
  <c r="H35"/>
  <c r="M30"/>
  <c r="L30"/>
  <c r="K30"/>
  <c r="J30"/>
  <c r="I30"/>
  <c r="H30"/>
  <c r="M24"/>
  <c r="L24"/>
  <c r="K24"/>
  <c r="J24"/>
  <c r="I24"/>
  <c r="H24"/>
  <c r="M6"/>
  <c r="L6"/>
  <c r="K6"/>
  <c r="J6"/>
  <c r="I6"/>
  <c r="H6"/>
  <c r="G6"/>
  <c r="M5"/>
  <c r="L5"/>
  <c r="K5"/>
  <c r="J5"/>
  <c r="I5"/>
  <c r="H5"/>
  <c r="G5"/>
  <c r="B5"/>
  <c r="M69" i="5"/>
  <c r="L69"/>
  <c r="K69"/>
  <c r="J69"/>
  <c r="I69"/>
  <c r="H69"/>
  <c r="M54"/>
  <c r="L54"/>
  <c r="K54"/>
  <c r="J54"/>
  <c r="I54"/>
  <c r="H54"/>
  <c r="H35"/>
  <c r="M30"/>
  <c r="L30"/>
  <c r="K30"/>
  <c r="J30"/>
  <c r="I30"/>
  <c r="H30"/>
  <c r="M24"/>
  <c r="L24"/>
  <c r="K24"/>
  <c r="J24"/>
  <c r="I24"/>
  <c r="H24"/>
  <c r="M6"/>
  <c r="L6"/>
  <c r="K6"/>
  <c r="J6"/>
  <c r="I6"/>
  <c r="H6"/>
  <c r="G6"/>
  <c r="M5"/>
  <c r="L5"/>
  <c r="K5"/>
  <c r="J5"/>
  <c r="I5"/>
  <c r="H5"/>
  <c r="G5"/>
  <c r="B5"/>
  <c r="H32" i="7"/>
  <c r="G32"/>
  <c r="M72"/>
  <c r="L72"/>
  <c r="K72"/>
  <c r="J72"/>
  <c r="I72"/>
  <c r="H72"/>
  <c r="M57"/>
  <c r="L57"/>
  <c r="K57"/>
  <c r="J57"/>
  <c r="I57"/>
  <c r="H57"/>
  <c r="H38"/>
  <c r="M33"/>
  <c r="L33"/>
  <c r="K33"/>
  <c r="J33"/>
  <c r="I33"/>
  <c r="H33"/>
  <c r="M24"/>
  <c r="L24"/>
  <c r="K24"/>
  <c r="J24"/>
  <c r="I24"/>
  <c r="H24"/>
  <c r="H5" s="1"/>
  <c r="M6"/>
  <c r="L6"/>
  <c r="K6"/>
  <c r="J6"/>
  <c r="I6"/>
  <c r="H6"/>
  <c r="G6"/>
  <c r="M5"/>
  <c r="L5"/>
  <c r="K5"/>
  <c r="J5"/>
  <c r="I5"/>
  <c r="G5"/>
  <c r="B5"/>
  <c r="G6" i="4"/>
  <c r="H6"/>
  <c r="I6"/>
  <c r="J6"/>
  <c r="K6"/>
  <c r="L6"/>
  <c r="M6"/>
  <c r="M69"/>
  <c r="L69"/>
  <c r="K69"/>
  <c r="J69"/>
  <c r="I69"/>
  <c r="H69"/>
  <c r="M54"/>
  <c r="L54"/>
  <c r="K54"/>
  <c r="J54"/>
  <c r="I54"/>
  <c r="H54"/>
  <c r="H35"/>
  <c r="M30"/>
  <c r="L30"/>
  <c r="K30"/>
  <c r="J30"/>
  <c r="I30"/>
  <c r="H30"/>
  <c r="M24"/>
  <c r="L24"/>
  <c r="K24"/>
  <c r="J24"/>
  <c r="I24"/>
  <c r="H24"/>
  <c r="M5"/>
  <c r="L5"/>
  <c r="K5"/>
  <c r="J5"/>
  <c r="I5"/>
  <c r="H5"/>
  <c r="G5"/>
  <c r="H26" i="7" l="1"/>
</calcChain>
</file>

<file path=xl/sharedStrings.xml><?xml version="1.0" encoding="utf-8"?>
<sst xmlns="http://schemas.openxmlformats.org/spreadsheetml/2006/main" count="2681" uniqueCount="244">
  <si>
    <t>TT</t>
  </si>
  <si>
    <t>Tên Xã</t>
  </si>
  <si>
    <t>Theo huyện</t>
  </si>
  <si>
    <t>Huyện</t>
  </si>
  <si>
    <t>Số Quyết định tiếp nhận</t>
  </si>
  <si>
    <t>Giá trị tiếp nhận TS địa phương (tr.đ)</t>
  </si>
  <si>
    <t>ĐZ 0,4kV(km)</t>
  </si>
  <si>
    <t>C.tơ 1 pha</t>
  </si>
  <si>
    <t>C.tơ 3 pha</t>
  </si>
  <si>
    <t>Ghi chú</t>
  </si>
  <si>
    <t>I</t>
  </si>
  <si>
    <t>Nghi Khánh</t>
  </si>
  <si>
    <t>3966 QĐ-PCNA 22/12/2014</t>
  </si>
  <si>
    <t>Nghi Thạch</t>
  </si>
  <si>
    <t>2376 QĐ-PCNA 13/10/2014</t>
  </si>
  <si>
    <t>Phúc Thọ</t>
  </si>
  <si>
    <t>965 QĐ-PCNA 18/05/2015</t>
  </si>
  <si>
    <t>Xã Diễn Đoài</t>
  </si>
  <si>
    <t>Diễn Châu</t>
  </si>
  <si>
    <t>2115ĐNA-QĐ 09/7/2012</t>
  </si>
  <si>
    <t>Diễn châu</t>
  </si>
  <si>
    <t>3036ĐNA-QĐ 18/9/2012</t>
  </si>
  <si>
    <t>Diễn Trường (HTX Trường Thành, Quyết thắng)</t>
  </si>
  <si>
    <t>2884 QĐ-PCNA 10/9/2012</t>
  </si>
  <si>
    <t>Xã Diễn Thái</t>
  </si>
  <si>
    <t>2113PCNA-QĐ 9/7/2012</t>
  </si>
  <si>
    <t>Xã Diễn Phong</t>
  </si>
  <si>
    <t>426 PCNA-QĐ 01/4/2013</t>
  </si>
  <si>
    <t>Diễn Tân</t>
  </si>
  <si>
    <t>761 QĐ-PCNA 24/4/2014</t>
  </si>
  <si>
    <t>Diễn Xuân</t>
  </si>
  <si>
    <t>1073 QĐ-PCNA 26/5/2014</t>
  </si>
  <si>
    <t>Diễn Lộc</t>
  </si>
  <si>
    <t>1889 QĐ-PCNA 28/7/2014</t>
  </si>
  <si>
    <t>Diễn Hoa</t>
  </si>
  <si>
    <t>1893 QĐ-PCNA 28/7/2014</t>
  </si>
  <si>
    <t>Diễn Mỹ</t>
  </si>
  <si>
    <t>3080 QĐ-PCNA 10/11/2014</t>
  </si>
  <si>
    <t>DIỄN HẠNH</t>
  </si>
  <si>
    <t>3967 QĐ-PCNA 22/12/2014</t>
  </si>
  <si>
    <t>Diễn Hoàng</t>
  </si>
  <si>
    <t>3968 QĐ-PCNA 22/12/2014</t>
  </si>
  <si>
    <t>Diễn Tháp</t>
  </si>
  <si>
    <t>386 QĐ-PCNA 27/03/2015</t>
  </si>
  <si>
    <t>Diễn yên</t>
  </si>
  <si>
    <t>1608 QĐ-PCNA 03/06/2015</t>
  </si>
  <si>
    <t>Diễn Thọ</t>
  </si>
  <si>
    <t>3143 QĐ-PCNA 24/8/2015</t>
  </si>
  <si>
    <t>Diễn Bích</t>
  </si>
  <si>
    <t>3142 QĐ-PCNA 24/8/2015</t>
  </si>
  <si>
    <t>Diễn lâm</t>
  </si>
  <si>
    <t>304 QĐ-PCNA 23/3/2015</t>
  </si>
  <si>
    <t>Diễn Đồng</t>
  </si>
  <si>
    <t>2397 QĐ-PCNA 22/07/2015</t>
  </si>
  <si>
    <t>Diễn Liên</t>
  </si>
  <si>
    <t>3713 QĐ-PCNA 14/09/2015</t>
  </si>
  <si>
    <t>Diễn Nguyên</t>
  </si>
  <si>
    <t>3714 QĐ-PCNA 14/09/2015</t>
  </si>
  <si>
    <t>Diễn Hồng</t>
  </si>
  <si>
    <t>3778 QĐ-PCNA 17/09/2015</t>
  </si>
  <si>
    <t>Diễn Kỷ</t>
  </si>
  <si>
    <t>2510 QĐ-PCNA 27/07/2016</t>
  </si>
  <si>
    <t>HTX Mai Thành, xã Diễn Thành</t>
  </si>
  <si>
    <t>305 QĐ-PCNA 23/03/2015</t>
  </si>
  <si>
    <t>Xuân Sơn</t>
  </si>
  <si>
    <t>Đô Lương</t>
  </si>
  <si>
    <t>1804ĐNA-QĐ 6/05/2010</t>
  </si>
  <si>
    <t>Đà Sơn</t>
  </si>
  <si>
    <t>905 ĐNA-QĐ 13/08/2010</t>
  </si>
  <si>
    <t>Thịnh Sơn</t>
  </si>
  <si>
    <t>1882 QĐ-PCNA 28/7/2014</t>
  </si>
  <si>
    <t>Xã Hưng Khánh</t>
  </si>
  <si>
    <t>Hưng Nuyên</t>
  </si>
  <si>
    <t>4076QĐ-PCNA 31/10/2011</t>
  </si>
  <si>
    <t>Hưng Lợi</t>
  </si>
  <si>
    <t>Hưng Nguyên</t>
  </si>
  <si>
    <t>2581 QĐ-PCNA 8/8/2012</t>
  </si>
  <si>
    <t>Hưng Chính</t>
  </si>
  <si>
    <t>2874 QĐ-PCNA 10/9/2012</t>
  </si>
  <si>
    <t>Hưng Xuân</t>
  </si>
  <si>
    <t>764 QĐ-PCNA 24/4/2014</t>
  </si>
  <si>
    <t>Hưng Thắng (RE2 MR)</t>
  </si>
  <si>
    <t>763 QĐ-PCNA 24/4/2014</t>
  </si>
  <si>
    <t>Hưng Long (RE2MR)</t>
  </si>
  <si>
    <t>1782 QĐ-PCNA 11/7/2014</t>
  </si>
  <si>
    <t>HƯNG ĐẠO</t>
  </si>
  <si>
    <t>13 QĐ-PCNA 07/01/2015</t>
  </si>
  <si>
    <t xml:space="preserve">HƯNG TIẾN </t>
  </si>
  <si>
    <t>3975 QĐ-PCNA 22/12/2014</t>
  </si>
  <si>
    <t>Hưng Mỹ</t>
  </si>
  <si>
    <t>88 QĐ-PCNA 26/1/2015</t>
  </si>
  <si>
    <t>Hưng Thịnh</t>
  </si>
  <si>
    <t>181 QĐ-PCNA 10/2/2015</t>
  </si>
  <si>
    <t>Hưng Tân</t>
  </si>
  <si>
    <t>183 QĐ-PCNA 10/2/2015</t>
  </si>
  <si>
    <t>Hưng Xá</t>
  </si>
  <si>
    <t>182 QĐ-PCNA 10/2/2015</t>
  </si>
  <si>
    <t>Nam Lộc</t>
  </si>
  <si>
    <t>Nam Đàn</t>
  </si>
  <si>
    <t>2036ĐNA-QĐ 24/05/2010</t>
  </si>
  <si>
    <t>Xã Hùng Tiến (HTX hùng tiến 2)</t>
  </si>
  <si>
    <t>825 ĐNA-QĐ 10/08/2010</t>
  </si>
  <si>
    <t>Xuân Hòa</t>
  </si>
  <si>
    <t>1397 QĐ-PCNA 27/4/2012</t>
  </si>
  <si>
    <t>Nam Tân</t>
  </si>
  <si>
    <t>425 PCNA-QĐ 01/4/2013</t>
  </si>
  <si>
    <t>Nghi Kiều</t>
  </si>
  <si>
    <t>Nghi Lộc</t>
  </si>
  <si>
    <t>1450 QĐ-PCNA 22/7/2013</t>
  </si>
  <si>
    <t>Nghi Lâm</t>
  </si>
  <si>
    <t>Nghi lộc</t>
  </si>
  <si>
    <t>3965 QĐ-PCNA 22/12/2014</t>
  </si>
  <si>
    <t>Hưng Trung</t>
  </si>
  <si>
    <t>288 QĐ-PCNA 18/3/2015</t>
  </si>
  <si>
    <t>Nghi Long</t>
  </si>
  <si>
    <t>306 QĐ-PCNA 23/3/2015</t>
  </si>
  <si>
    <t>Nghĩa Lạc</t>
  </si>
  <si>
    <t>Nghĩa Đàn</t>
  </si>
  <si>
    <t>1479ĐNA-QĐ 20/04/2010</t>
  </si>
  <si>
    <t>Nghĩa Lợi</t>
  </si>
  <si>
    <t>1478ĐNA-QĐ 20/04/2010</t>
  </si>
  <si>
    <t>Nghĩa Xuân</t>
  </si>
  <si>
    <t>1919ĐNA-QĐ 14/05/2010</t>
  </si>
  <si>
    <t>Nghĩa Hưng</t>
  </si>
  <si>
    <t>1920ĐNA-QĐ 14/05/2010</t>
  </si>
  <si>
    <t xml:space="preserve">Minh Hợp </t>
  </si>
  <si>
    <t>1918ĐNA-QĐ 14/05/2010</t>
  </si>
  <si>
    <t>Thái Hòa</t>
  </si>
  <si>
    <t>Nghĩa Thuận</t>
  </si>
  <si>
    <t>Qùy Châu</t>
  </si>
  <si>
    <t>2138ĐNA-QĐ 30/6/2011</t>
  </si>
  <si>
    <t>Châu Hạnh (RE2)</t>
  </si>
  <si>
    <t>3129PCNA-QĐ 25/9/2012</t>
  </si>
  <si>
    <t>Châu Hội</t>
  </si>
  <si>
    <t>Quỳ Châu</t>
  </si>
  <si>
    <t>2327ĐNA-QĐ 7/06/2010</t>
  </si>
  <si>
    <t>Tân Thắng</t>
  </si>
  <si>
    <t>Quỳnh Lưu</t>
  </si>
  <si>
    <t>1922ĐNA-QĐ 14/05/2010</t>
  </si>
  <si>
    <t>Ngọc Sơn</t>
  </si>
  <si>
    <t>2030ĐNA-QĐ 24/05/2010</t>
  </si>
  <si>
    <t>Quỳnh Giang  (TBA số1+2)</t>
  </si>
  <si>
    <t>2028ĐNA-QĐ 24/05/2010</t>
  </si>
  <si>
    <t>Quỳnh Thanh (Trạm 5)</t>
  </si>
  <si>
    <t>2033ĐNA-QĐ 24/05/2010</t>
  </si>
  <si>
    <t>Xã Mai Hùng (HTX Toàn Thắng)</t>
  </si>
  <si>
    <t>2436ĐNA-QĐ 15/06/2010</t>
  </si>
  <si>
    <t>Quỳnh Tân</t>
  </si>
  <si>
    <t>Quỳnh lưu</t>
  </si>
  <si>
    <t>2116 QĐ-PCNA 9/7/2012</t>
  </si>
  <si>
    <t>HTX Sơn lâm Quỳnh Lâm</t>
  </si>
  <si>
    <t>2622ĐNA-QĐ 13/8/2012</t>
  </si>
  <si>
    <t>264 PCNA-QĐ 28/2/2013</t>
  </si>
  <si>
    <t>263 PCNA-QĐ 28/2/2013</t>
  </si>
  <si>
    <t>Quỳnh Diễn</t>
  </si>
  <si>
    <t>291 PCNA-QĐ 11/3/2013</t>
  </si>
  <si>
    <t>Quỳnh Thạch</t>
  </si>
  <si>
    <t>3088 QĐ-PCNA 19/11/2014</t>
  </si>
  <si>
    <t>Quỳnh Nghĩa</t>
  </si>
  <si>
    <t>Quỳnh Phương</t>
  </si>
  <si>
    <t>4053 QĐ-PCNA 24/12/2014</t>
  </si>
  <si>
    <t>Tiến Thủy</t>
  </si>
  <si>
    <t>4055 QĐ-PCNA 24/12/2014</t>
  </si>
  <si>
    <t>Quỳnh Lập</t>
  </si>
  <si>
    <t>4057 QĐ-PCNA 24/12/2014</t>
  </si>
  <si>
    <t>Quỳnh Minh</t>
  </si>
  <si>
    <t>4056 QĐ-PCNA 24/12/2014</t>
  </si>
  <si>
    <t>3089 QĐ-PCNA 19/11/2014</t>
  </si>
  <si>
    <t>Sơn Hải (TBA số 1,2,4,5)</t>
  </si>
  <si>
    <t>3090 QĐ-PCNA 19/11/2014</t>
  </si>
  <si>
    <t>Quỳnh Tam (RE2)</t>
  </si>
  <si>
    <t>2608PCNA-QĐ 13/8/2012</t>
  </si>
  <si>
    <t>Quang Thành (YT)</t>
  </si>
  <si>
    <t>985 QĐ-PCNA 21/3/2012</t>
  </si>
  <si>
    <t>Xã Nam Thành</t>
  </si>
  <si>
    <t>Yên Thành</t>
  </si>
  <si>
    <t>1076 ĐNA-QĐ 19/08/2010</t>
  </si>
  <si>
    <t>Xã Khánh Thành</t>
  </si>
  <si>
    <t>904 ĐNA-QĐ 13/08/2010</t>
  </si>
  <si>
    <t>Đô Thành</t>
  </si>
  <si>
    <t>Yên thành</t>
  </si>
  <si>
    <t>2702 QĐ-PCNA 23/8/2012</t>
  </si>
  <si>
    <t>Đồng Thành</t>
  </si>
  <si>
    <t>265PCNA-QĐ 28/2/2013</t>
  </si>
  <si>
    <t>Phú thành</t>
  </si>
  <si>
    <t>1451 QĐ-PCNA 22/7/2013</t>
  </si>
  <si>
    <t>mượn HS giao nhận</t>
  </si>
  <si>
    <t>Lăng Thành</t>
  </si>
  <si>
    <t>4098 QĐ-PCNA 30/12/2014</t>
  </si>
  <si>
    <t>II</t>
  </si>
  <si>
    <t>x</t>
  </si>
  <si>
    <t>Quỳnh Bá</t>
  </si>
  <si>
    <t>1</t>
  </si>
  <si>
    <t>4052 QĐ-PCNA 24/12/2014</t>
  </si>
  <si>
    <t>Nghi Liên</t>
  </si>
  <si>
    <t>TP Vinh</t>
  </si>
  <si>
    <t>TS tiếp nhận hoàn trả</t>
  </si>
  <si>
    <t>CÁC XÃ HỒ SƠ GIAO NHẬN THEO NGUYÊN TẮC HOÀN TRẢ VÔN</t>
  </si>
  <si>
    <t xml:space="preserve">Xã Diễn lợi (HTX Quang phú) </t>
  </si>
  <si>
    <t>Kết Quả</t>
  </si>
  <si>
    <t>t</t>
  </si>
  <si>
    <t>2</t>
  </si>
  <si>
    <t xml:space="preserve">   </t>
  </si>
  <si>
    <t>Gọi lên - SỬA hs</t>
  </si>
  <si>
    <t>chiều 18/03/2019</t>
  </si>
  <si>
    <t>Nam Anh</t>
  </si>
  <si>
    <t>HTX Nam Sơn Quỳnh Văn</t>
  </si>
  <si>
    <t>HTX Bắc Sơn Quỳnh Văn</t>
  </si>
  <si>
    <t>UBNDhong1981@gmail.com</t>
  </si>
  <si>
    <t>Đợt Trinh HS</t>
  </si>
  <si>
    <t>Tổng số đã trình</t>
  </si>
  <si>
    <t>3</t>
  </si>
  <si>
    <t>Mượn Quang Thành</t>
  </si>
  <si>
    <t>III</t>
  </si>
  <si>
    <t>IV</t>
  </si>
  <si>
    <t>V</t>
  </si>
  <si>
    <t>Đức Sơn</t>
  </si>
  <si>
    <t>Anh Sơn</t>
  </si>
  <si>
    <t>Các xã đã lập và nộp hồ sơ, chờ trình đợt 3</t>
  </si>
  <si>
    <t>Các xã đã hoàn trả (Đợt 1)</t>
  </si>
  <si>
    <t>Tổng cộng:</t>
  </si>
  <si>
    <t>Giá trị RE2 (Đã nhận nợ và trả nợ)</t>
  </si>
  <si>
    <t>Nộp bổ sung Hồ sơ</t>
  </si>
  <si>
    <t>Quỳ Hợp</t>
  </si>
  <si>
    <t>Châu Tiến (RE2)</t>
  </si>
  <si>
    <t>Đã nộp HS ngày 02/7</t>
  </si>
  <si>
    <t>Các xã đã trình Tổng công ty, đã  duyệt xong, chờ QĐ hoàn trả</t>
  </si>
  <si>
    <t>Mới trình phần RE2, của Dân địa phương 450 triệu chưa ký hồ sơ</t>
  </si>
  <si>
    <t>HTX Tân Lâm, Quỳnh lâm</t>
  </si>
  <si>
    <t xml:space="preserve">Các xã chưa lập hồ sơ </t>
  </si>
  <si>
    <t>Đã hiệu chỉnh Hồ sơ ngày 04/7</t>
  </si>
  <si>
    <t>Các xã trình đợt 1 nhưng chưa đầy đủ, NPC chưa đồng ý.</t>
  </si>
  <si>
    <t>Diễn Hạnh</t>
  </si>
  <si>
    <t>DANH SÁCH CÁC TỔ CHỨC QL ĐIỆN NÔNG THÔN ĐÃ ĐƯỢC HOÀN TRẢ</t>
  </si>
  <si>
    <t>DANH SÁCH CÁC TỔ CHỨC QL ĐIỆN NÔNG THÔN PHẢI TIẾP TỤC HOÀN CHỈNH HỒ SƠ</t>
  </si>
  <si>
    <t>y đủ, NPC chưa đồng ý.</t>
  </si>
  <si>
    <t>Tổng cộng</t>
  </si>
  <si>
    <t>DANH SÁCH CÁC TỔ CHỨC QL ĐIỆN NÔNG THÔN CHƯA TẬP HỢP ĐƯỢC HỒ SƠ</t>
  </si>
  <si>
    <t>Hưng Tiến</t>
  </si>
  <si>
    <t>DANH SÁCH CÁC TỔ CHỨC QL ĐIỆN NÔNG THÔN ĐÃ TẬP HỢP ĐƯỢC HỒ SƠ CHƯA TRÌNH DUYỆT</t>
  </si>
  <si>
    <t>Hưng Đạo</t>
  </si>
  <si>
    <t>Mới trình phần RE2, TS của Dân địa phương 450 triệu chưa ký hồ sơ</t>
  </si>
  <si>
    <t xml:space="preserve">  + Riêng Xã Nghi Long: Phần RE2 đã trình NPC phê duyệt để trả nợ, Phần tài sản của dân giá trị 450 triệu Địa phương chưa ký hồ sơ giao nhận.</t>
  </si>
  <si>
    <t>DANH SÁCH CÁC TỔ CHỨC QL ĐIỆN NÔNG THÔN ĐÃ PHÊ DUYỆT, CHỞ HOÀN TRẢ</t>
  </si>
</sst>
</file>

<file path=xl/styles.xml><?xml version="1.0" encoding="utf-8"?>
<styleSheet xmlns="http://schemas.openxmlformats.org/spreadsheetml/2006/main">
  <numFmts count="5">
    <numFmt numFmtId="164" formatCode="_-* #,##0\ _₫_-;\-* #,##0\ _₫_-;_-* &quot;-&quot;\ _₫_-;_-@_-"/>
    <numFmt numFmtId="165" formatCode="_-* #,##0.00\ _₫_-;\-* #,##0.00\ _₫_-;_-* &quot;-&quot;??\ _₫_-;_-@_-"/>
    <numFmt numFmtId="166" formatCode="#,##0.000"/>
    <numFmt numFmtId="167" formatCode="_-* #,##0\ _₫_-;\-* #,##0\ _₫_-;_-* &quot;-&quot;??\ _₫_-;_-@_-"/>
    <numFmt numFmtId="168" formatCode="#,##0.0"/>
  </numFmts>
  <fonts count="2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rgb="FF000000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0070C0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u/>
      <sz val="11"/>
      <color theme="10"/>
      <name val="Calibri"/>
      <family val="2"/>
      <charset val="163"/>
    </font>
    <font>
      <b/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rgb="FF0000CC"/>
      <name val="Times New Roman"/>
      <family val="1"/>
    </font>
    <font>
      <sz val="11"/>
      <color rgb="FF0000CC"/>
      <name val="Calibri"/>
      <family val="2"/>
      <charset val="163"/>
      <scheme val="minor"/>
    </font>
    <font>
      <sz val="10"/>
      <name val="Times New Roman"/>
      <family val="1"/>
    </font>
    <font>
      <u/>
      <sz val="11"/>
      <name val="Calibri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4" xfId="0" applyFont="1" applyFill="1" applyBorder="1" applyAlignment="1">
      <alignment horizontal="left" vertical="center"/>
    </xf>
    <xf numFmtId="0" fontId="3" fillId="0" borderId="4" xfId="1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Fill="1" applyBorder="1" applyAlignment="1"/>
    <xf numFmtId="49" fontId="0" fillId="0" borderId="0" xfId="0" applyNumberFormat="1"/>
    <xf numFmtId="0" fontId="3" fillId="3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1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1" applyNumberFormat="1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/>
    <xf numFmtId="49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0" xfId="0" applyFont="1" applyFill="1" applyAlignment="1"/>
    <xf numFmtId="16" fontId="3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14" fontId="12" fillId="0" borderId="4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right"/>
    </xf>
    <xf numFmtId="0" fontId="12" fillId="0" borderId="4" xfId="0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1" fontId="3" fillId="3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 vertical="center"/>
    </xf>
    <xf numFmtId="1" fontId="0" fillId="0" borderId="0" xfId="0" applyNumberFormat="1"/>
    <xf numFmtId="167" fontId="0" fillId="0" borderId="0" xfId="1" applyNumberFormat="1" applyFont="1"/>
    <xf numFmtId="0" fontId="16" fillId="3" borderId="0" xfId="0" applyFont="1" applyFill="1"/>
    <xf numFmtId="0" fontId="2" fillId="3" borderId="4" xfId="0" applyFont="1" applyFill="1" applyBorder="1" applyAlignment="1">
      <alignment horizontal="center"/>
    </xf>
    <xf numFmtId="0" fontId="15" fillId="3" borderId="0" xfId="0" applyFont="1" applyFill="1"/>
    <xf numFmtId="0" fontId="19" fillId="3" borderId="0" xfId="0" applyFont="1" applyFill="1"/>
    <xf numFmtId="0" fontId="17" fillId="3" borderId="0" xfId="0" applyFont="1" applyFill="1"/>
    <xf numFmtId="0" fontId="11" fillId="3" borderId="4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/>
    <xf numFmtId="14" fontId="3" fillId="3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vertical="top"/>
    </xf>
    <xf numFmtId="14" fontId="3" fillId="0" borderId="5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1" applyNumberFormat="1" applyFont="1" applyFill="1" applyBorder="1" applyAlignment="1">
      <alignment horizontal="right"/>
    </xf>
    <xf numFmtId="0" fontId="3" fillId="3" borderId="4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wrapText="1"/>
    </xf>
    <xf numFmtId="0" fontId="3" fillId="3" borderId="9" xfId="1" applyNumberFormat="1" applyFont="1" applyFill="1" applyBorder="1"/>
    <xf numFmtId="49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0" fontId="19" fillId="0" borderId="0" xfId="0" applyFont="1"/>
    <xf numFmtId="16" fontId="3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right" vertical="center"/>
    </xf>
    <xf numFmtId="1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3" fontId="3" fillId="3" borderId="4" xfId="0" applyNumberFormat="1" applyFont="1" applyFill="1" applyBorder="1" applyAlignment="1">
      <alignment horizontal="right"/>
    </xf>
    <xf numFmtId="14" fontId="3" fillId="3" borderId="4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right" vertical="center"/>
    </xf>
    <xf numFmtId="49" fontId="13" fillId="3" borderId="0" xfId="0" applyNumberFormat="1" applyFont="1" applyFill="1" applyAlignment="1">
      <alignment horizontal="right" vertical="center"/>
    </xf>
    <xf numFmtId="1" fontId="13" fillId="3" borderId="0" xfId="0" applyNumberFormat="1" applyFont="1" applyFill="1" applyAlignment="1">
      <alignment horizontal="right" vertical="center"/>
    </xf>
    <xf numFmtId="0" fontId="3" fillId="3" borderId="9" xfId="0" applyFont="1" applyFill="1" applyBorder="1" applyAlignment="1"/>
    <xf numFmtId="0" fontId="3" fillId="3" borderId="6" xfId="0" applyFont="1" applyFill="1" applyBorder="1" applyAlignment="1"/>
    <xf numFmtId="49" fontId="12" fillId="3" borderId="0" xfId="0" applyNumberFormat="1" applyFont="1" applyFill="1" applyAlignment="1">
      <alignment horizontal="right"/>
    </xf>
    <xf numFmtId="1" fontId="12" fillId="3" borderId="0" xfId="0" applyNumberFormat="1" applyFont="1" applyFill="1" applyAlignment="1">
      <alignment horizontal="right"/>
    </xf>
    <xf numFmtId="0" fontId="12" fillId="3" borderId="0" xfId="0" applyFont="1" applyFill="1" applyAlignment="1"/>
    <xf numFmtId="0" fontId="3" fillId="3" borderId="10" xfId="1" applyNumberFormat="1" applyFont="1" applyFill="1" applyBorder="1"/>
    <xf numFmtId="0" fontId="1" fillId="3" borderId="4" xfId="1" applyNumberFormat="1" applyFill="1" applyBorder="1"/>
    <xf numFmtId="49" fontId="3" fillId="3" borderId="0" xfId="0" quotePrefix="1" applyNumberFormat="1" applyFont="1" applyFill="1" applyAlignment="1">
      <alignment horizontal="right" vertical="center"/>
    </xf>
    <xf numFmtId="1" fontId="3" fillId="3" borderId="0" xfId="0" quotePrefix="1" applyNumberFormat="1" applyFont="1" applyFill="1" applyAlignment="1">
      <alignment horizontal="right" vertical="center"/>
    </xf>
    <xf numFmtId="49" fontId="2" fillId="3" borderId="0" xfId="0" quotePrefix="1" applyNumberFormat="1" applyFont="1" applyFill="1" applyAlignment="1">
      <alignment horizontal="right" vertical="center"/>
    </xf>
    <xf numFmtId="1" fontId="2" fillId="3" borderId="0" xfId="0" quotePrefix="1" applyNumberFormat="1" applyFont="1" applyFill="1" applyAlignment="1">
      <alignment horizontal="right" vertical="center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14" fillId="3" borderId="0" xfId="0" applyFont="1" applyFill="1"/>
    <xf numFmtId="3" fontId="3" fillId="3" borderId="9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14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/>
    </xf>
    <xf numFmtId="3" fontId="2" fillId="3" borderId="9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7" xfId="0" applyFont="1" applyFill="1" applyBorder="1" applyAlignment="1"/>
    <xf numFmtId="0" fontId="3" fillId="3" borderId="3" xfId="0" applyFont="1" applyFill="1" applyBorder="1" applyAlignment="1"/>
    <xf numFmtId="49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2" fillId="2" borderId="4" xfId="0" applyFont="1" applyFill="1" applyBorder="1" applyAlignment="1"/>
    <xf numFmtId="0" fontId="12" fillId="2" borderId="4" xfId="0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1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3" borderId="11" xfId="1" applyNumberFormat="1" applyFont="1" applyFill="1" applyBorder="1"/>
    <xf numFmtId="0" fontId="3" fillId="3" borderId="11" xfId="0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right"/>
    </xf>
    <xf numFmtId="1" fontId="3" fillId="3" borderId="0" xfId="1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165" fontId="2" fillId="2" borderId="4" xfId="1" applyFont="1" applyFill="1" applyBorder="1" applyAlignment="1">
      <alignment horizontal="right" vertical="center"/>
    </xf>
    <xf numFmtId="165" fontId="12" fillId="2" borderId="4" xfId="1" applyFont="1" applyFill="1" applyBorder="1" applyAlignment="1"/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14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/>
    <xf numFmtId="0" fontId="22" fillId="0" borderId="5" xfId="0" applyFont="1" applyFill="1" applyBorder="1" applyAlignment="1"/>
    <xf numFmtId="49" fontId="22" fillId="0" borderId="0" xfId="0" applyNumberFormat="1" applyFont="1" applyFill="1" applyAlignment="1">
      <alignment horizontal="right"/>
    </xf>
    <xf numFmtId="1" fontId="22" fillId="0" borderId="0" xfId="0" applyNumberFormat="1" applyFont="1" applyFill="1" applyAlignment="1">
      <alignment horizontal="right"/>
    </xf>
    <xf numFmtId="0" fontId="22" fillId="0" borderId="0" xfId="0" applyFont="1" applyFill="1" applyAlignment="1"/>
    <xf numFmtId="0" fontId="23" fillId="0" borderId="0" xfId="0" applyFont="1" applyFill="1"/>
    <xf numFmtId="0" fontId="3" fillId="3" borderId="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top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6" xfId="0" applyFont="1" applyBorder="1"/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5" fillId="0" borderId="0" xfId="4" applyFont="1" applyFill="1" applyAlignment="1" applyProtection="1">
      <alignment horizontal="center" vertical="center"/>
    </xf>
    <xf numFmtId="167" fontId="17" fillId="0" borderId="0" xfId="1" applyNumberFormat="1" applyFont="1"/>
    <xf numFmtId="14" fontId="2" fillId="3" borderId="4" xfId="0" applyNumberFormat="1" applyFont="1" applyFill="1" applyBorder="1" applyAlignment="1">
      <alignment horizontal="center"/>
    </xf>
    <xf numFmtId="14" fontId="24" fillId="3" borderId="4" xfId="0" applyNumberFormat="1" applyFont="1" applyFill="1" applyBorder="1" applyAlignment="1">
      <alignment horizontal="center"/>
    </xf>
    <xf numFmtId="168" fontId="2" fillId="2" borderId="4" xfId="1" applyNumberFormat="1" applyFont="1" applyFill="1" applyBorder="1" applyAlignment="1">
      <alignment horizontal="right" vertical="center"/>
    </xf>
    <xf numFmtId="3" fontId="2" fillId="2" borderId="4" xfId="1" applyNumberFormat="1" applyFont="1" applyFill="1" applyBorder="1" applyAlignment="1"/>
    <xf numFmtId="3" fontId="2" fillId="2" borderId="4" xfId="1" applyNumberFormat="1" applyFont="1" applyFill="1" applyBorder="1" applyAlignment="1">
      <alignment horizontal="right" vertical="center"/>
    </xf>
    <xf numFmtId="168" fontId="21" fillId="2" borderId="4" xfId="1" applyNumberFormat="1" applyFont="1" applyFill="1" applyBorder="1" applyAlignment="1">
      <alignment horizontal="right" vertical="center"/>
    </xf>
    <xf numFmtId="2" fontId="3" fillId="0" borderId="4" xfId="1" applyNumberFormat="1" applyFont="1" applyFill="1" applyBorder="1" applyAlignment="1"/>
    <xf numFmtId="2" fontId="3" fillId="0" borderId="4" xfId="0" applyNumberFormat="1" applyFont="1" applyFill="1" applyBorder="1" applyAlignment="1"/>
    <xf numFmtId="2" fontId="3" fillId="0" borderId="4" xfId="1" applyNumberFormat="1" applyFont="1" applyFill="1" applyBorder="1"/>
    <xf numFmtId="2" fontId="3" fillId="0" borderId="4" xfId="2" applyNumberFormat="1" applyFont="1" applyFill="1" applyBorder="1" applyAlignment="1">
      <alignment wrapText="1"/>
    </xf>
    <xf numFmtId="2" fontId="3" fillId="0" borderId="4" xfId="1" applyNumberFormat="1" applyFont="1" applyFill="1" applyBorder="1" applyAlignment="1">
      <alignment horizontal="right" vertical="center"/>
    </xf>
    <xf numFmtId="2" fontId="17" fillId="0" borderId="4" xfId="1" applyNumberFormat="1" applyFont="1" applyBorder="1"/>
    <xf numFmtId="2" fontId="17" fillId="0" borderId="4" xfId="0" applyNumberFormat="1" applyFont="1" applyBorder="1"/>
    <xf numFmtId="2" fontId="3" fillId="0" borderId="4" xfId="2" applyNumberFormat="1" applyFont="1" applyFill="1" applyBorder="1" applyAlignment="1">
      <alignment horizontal="right" wrapText="1"/>
    </xf>
    <xf numFmtId="2" fontId="3" fillId="3" borderId="4" xfId="1" applyNumberFormat="1" applyFont="1" applyFill="1" applyBorder="1" applyAlignment="1">
      <alignment horizontal="right" vertical="center"/>
    </xf>
    <xf numFmtId="2" fontId="3" fillId="3" borderId="4" xfId="1" applyNumberFormat="1" applyFont="1" applyFill="1" applyBorder="1" applyAlignment="1"/>
    <xf numFmtId="2" fontId="3" fillId="3" borderId="4" xfId="2" applyNumberFormat="1" applyFont="1" applyFill="1" applyBorder="1" applyAlignment="1">
      <alignment wrapText="1"/>
    </xf>
    <xf numFmtId="2" fontId="9" fillId="3" borderId="4" xfId="3" applyNumberFormat="1" applyFont="1" applyFill="1" applyBorder="1" applyAlignment="1">
      <alignment horizontal="right" vertical="center"/>
    </xf>
    <xf numFmtId="2" fontId="3" fillId="0" borderId="9" xfId="1" applyNumberFormat="1" applyFont="1" applyFill="1" applyBorder="1" applyAlignment="1"/>
    <xf numFmtId="2" fontId="3" fillId="3" borderId="4" xfId="2" applyNumberFormat="1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/>
    <xf numFmtId="2" fontId="3" fillId="3" borderId="4" xfId="1" applyNumberFormat="1" applyFont="1" applyFill="1" applyBorder="1"/>
    <xf numFmtId="2" fontId="3" fillId="0" borderId="4" xfId="0" applyNumberFormat="1" applyFont="1" applyFill="1" applyBorder="1" applyAlignment="1">
      <alignment horizontal="right" vertical="center"/>
    </xf>
    <xf numFmtId="2" fontId="12" fillId="0" borderId="4" xfId="1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12" fillId="0" borderId="4" xfId="1" applyNumberFormat="1" applyFont="1" applyFill="1" applyBorder="1" applyAlignment="1"/>
    <xf numFmtId="2" fontId="5" fillId="3" borderId="4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/>
    <xf numFmtId="2" fontId="2" fillId="0" borderId="4" xfId="1" applyNumberFormat="1" applyFont="1" applyFill="1" applyBorder="1" applyAlignment="1">
      <alignment horizontal="left" vertical="center"/>
    </xf>
    <xf numFmtId="2" fontId="3" fillId="0" borderId="4" xfId="1" applyNumberFormat="1" applyFont="1" applyBorder="1" applyAlignment="1">
      <alignment shrinkToFit="1"/>
    </xf>
    <xf numFmtId="2" fontId="3" fillId="3" borderId="9" xfId="1" applyNumberFormat="1" applyFont="1" applyFill="1" applyBorder="1" applyAlignment="1">
      <alignment horizontal="right" vertical="center"/>
    </xf>
    <xf numFmtId="2" fontId="3" fillId="3" borderId="9" xfId="2" applyNumberFormat="1" applyFont="1" applyFill="1" applyBorder="1" applyAlignment="1">
      <alignment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4" xfId="1" applyNumberFormat="1" applyFont="1" applyFill="1" applyBorder="1" applyAlignment="1">
      <alignment horizontal="right" vertical="center"/>
    </xf>
    <xf numFmtId="2" fontId="3" fillId="3" borderId="8" xfId="1" applyNumberFormat="1" applyFont="1" applyFill="1" applyBorder="1" applyAlignment="1">
      <alignment horizontal="right" vertical="center"/>
    </xf>
    <xf numFmtId="2" fontId="3" fillId="3" borderId="0" xfId="1" applyNumberFormat="1" applyFont="1" applyFill="1" applyBorder="1" applyAlignment="1"/>
    <xf numFmtId="2" fontId="3" fillId="3" borderId="8" xfId="1" applyNumberFormat="1" applyFont="1" applyFill="1" applyBorder="1" applyAlignment="1"/>
    <xf numFmtId="2" fontId="3" fillId="3" borderId="0" xfId="1" applyNumberFormat="1" applyFont="1" applyFill="1" applyBorder="1" applyAlignment="1">
      <alignment horizontal="right" vertical="center"/>
    </xf>
    <xf numFmtId="2" fontId="2" fillId="3" borderId="4" xfId="1" applyNumberFormat="1" applyFont="1" applyFill="1" applyBorder="1" applyAlignment="1">
      <alignment horizontal="right" vertical="center"/>
    </xf>
    <xf numFmtId="2" fontId="3" fillId="3" borderId="9" xfId="0" applyNumberFormat="1" applyFont="1" applyFill="1" applyBorder="1" applyAlignment="1"/>
    <xf numFmtId="2" fontId="20" fillId="3" borderId="4" xfId="1" applyNumberFormat="1" applyFont="1" applyFill="1" applyBorder="1" applyAlignment="1">
      <alignment horizontal="right" vertical="center"/>
    </xf>
    <xf numFmtId="2" fontId="21" fillId="2" borderId="4" xfId="1" applyNumberFormat="1" applyFont="1" applyFill="1" applyBorder="1" applyAlignment="1">
      <alignment horizontal="right" vertical="center"/>
    </xf>
    <xf numFmtId="2" fontId="3" fillId="3" borderId="4" xfId="1" applyNumberFormat="1" applyFont="1" applyFill="1" applyBorder="1" applyAlignment="1">
      <alignment horizontal="right"/>
    </xf>
    <xf numFmtId="2" fontId="3" fillId="3" borderId="4" xfId="1" applyNumberFormat="1" applyFont="1" applyFill="1" applyBorder="1" applyAlignment="1">
      <alignment horizontal="center"/>
    </xf>
    <xf numFmtId="2" fontId="3" fillId="3" borderId="4" xfId="2" applyNumberFormat="1" applyFont="1" applyFill="1" applyBorder="1" applyAlignment="1">
      <alignment horizontal="center" wrapText="1"/>
    </xf>
    <xf numFmtId="2" fontId="22" fillId="0" borderId="4" xfId="1" applyNumberFormat="1" applyFont="1" applyFill="1" applyBorder="1" applyAlignment="1"/>
    <xf numFmtId="2" fontId="22" fillId="0" borderId="4" xfId="1" applyNumberFormat="1" applyFont="1" applyFill="1" applyBorder="1"/>
    <xf numFmtId="2" fontId="22" fillId="0" borderId="4" xfId="2" applyNumberFormat="1" applyFont="1" applyFill="1" applyBorder="1" applyAlignment="1">
      <alignment wrapText="1"/>
    </xf>
    <xf numFmtId="2" fontId="3" fillId="3" borderId="9" xfId="1" applyNumberFormat="1" applyFont="1" applyFill="1" applyBorder="1" applyAlignment="1">
      <alignment horizontal="right"/>
    </xf>
    <xf numFmtId="2" fontId="3" fillId="3" borderId="9" xfId="2" applyNumberFormat="1" applyFont="1" applyFill="1" applyBorder="1" applyAlignment="1">
      <alignment horizontal="right" wrapText="1"/>
    </xf>
    <xf numFmtId="2" fontId="3" fillId="3" borderId="9" xfId="1" applyNumberFormat="1" applyFont="1" applyFill="1" applyBorder="1" applyAlignment="1"/>
    <xf numFmtId="2" fontId="3" fillId="3" borderId="9" xfId="1" applyNumberFormat="1" applyFont="1" applyFill="1" applyBorder="1"/>
    <xf numFmtId="2" fontId="4" fillId="3" borderId="9" xfId="1" applyNumberFormat="1" applyFont="1" applyFill="1" applyBorder="1"/>
    <xf numFmtId="2" fontId="2" fillId="3" borderId="9" xfId="1" applyNumberFormat="1" applyFont="1" applyFill="1" applyBorder="1" applyAlignment="1">
      <alignment horizontal="left" vertical="center"/>
    </xf>
    <xf numFmtId="2" fontId="3" fillId="3" borderId="2" xfId="1" applyNumberFormat="1" applyFont="1" applyFill="1" applyBorder="1" applyAlignment="1"/>
    <xf numFmtId="2" fontId="3" fillId="3" borderId="7" xfId="1" applyNumberFormat="1" applyFont="1" applyFill="1" applyBorder="1"/>
    <xf numFmtId="2" fontId="3" fillId="3" borderId="2" xfId="2" applyNumberFormat="1" applyFont="1" applyFill="1" applyBorder="1" applyAlignment="1">
      <alignment wrapText="1"/>
    </xf>
    <xf numFmtId="2" fontId="3" fillId="3" borderId="11" xfId="1" applyNumberFormat="1" applyFont="1" applyFill="1" applyBorder="1" applyAlignment="1">
      <alignment horizontal="right" vertical="center"/>
    </xf>
    <xf numFmtId="2" fontId="3" fillId="3" borderId="11" xfId="2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4" xfId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/>
    <xf numFmtId="0" fontId="2" fillId="0" borderId="7" xfId="0" applyFont="1" applyFill="1" applyBorder="1" applyAlignment="1">
      <alignment horizontal="center"/>
    </xf>
    <xf numFmtId="14" fontId="13" fillId="0" borderId="4" xfId="0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/>
    <xf numFmtId="2" fontId="2" fillId="0" borderId="4" xfId="2" applyNumberFormat="1" applyFont="1" applyFill="1" applyBorder="1" applyAlignment="1">
      <alignment wrapText="1"/>
    </xf>
    <xf numFmtId="2" fontId="2" fillId="0" borderId="4" xfId="0" applyNumberFormat="1" applyFont="1" applyFill="1" applyBorder="1" applyAlignment="1"/>
    <xf numFmtId="0" fontId="2" fillId="0" borderId="6" xfId="0" applyFont="1" applyFill="1" applyBorder="1" applyAlignment="1"/>
    <xf numFmtId="49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center"/>
    </xf>
    <xf numFmtId="165" fontId="13" fillId="0" borderId="4" xfId="1" applyFont="1" applyFill="1" applyBorder="1" applyAlignment="1"/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2" fontId="3" fillId="3" borderId="0" xfId="2" applyNumberFormat="1" applyFont="1" applyFill="1" applyBorder="1" applyAlignment="1">
      <alignment wrapText="1"/>
    </xf>
    <xf numFmtId="0" fontId="3" fillId="3" borderId="0" xfId="1" applyNumberFormat="1" applyFont="1" applyFill="1" applyBorder="1"/>
    <xf numFmtId="0" fontId="3" fillId="3" borderId="0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Hyperlink" xfId="4" builtinId="8"/>
    <cellStyle name="Normal" xfId="0" builtinId="0"/>
    <cellStyle name="Normal_P2 Theo doi Tiep nhan LDHA Vinh" xf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BNDhong1981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BNDhong1981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UBNDhong1981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UBNDhong1981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UBNDhong198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20"/>
  <sheetViews>
    <sheetView tabSelected="1" topLeftCell="B1" workbookViewId="0">
      <selection activeCell="G101" sqref="G101"/>
    </sheetView>
  </sheetViews>
  <sheetFormatPr defaultRowHeight="15"/>
  <cols>
    <col min="1" max="1" width="4.5703125" hidden="1" customWidth="1"/>
    <col min="2" max="2" width="4.5703125" customWidth="1"/>
    <col min="3" max="3" width="30.7109375" customWidth="1"/>
    <col min="4" max="4" width="9.140625" hidden="1" customWidth="1"/>
    <col min="5" max="5" width="15.28515625" style="241" customWidth="1"/>
    <col min="6" max="6" width="28" hidden="1" customWidth="1"/>
    <col min="7" max="7" width="15.28515625" customWidth="1"/>
    <col min="8" max="8" width="13.7109375" customWidth="1"/>
    <col min="9" max="9" width="12.42578125" bestFit="1" customWidth="1"/>
    <col min="10" max="10" width="12.28515625" customWidth="1"/>
    <col min="11" max="11" width="12.28515625" hidden="1" customWidth="1"/>
    <col min="12" max="12" width="12.140625" hidden="1" customWidth="1"/>
    <col min="13" max="13" width="12.85546875" hidden="1" customWidth="1"/>
    <col min="14" max="14" width="26" customWidth="1"/>
    <col min="15" max="17" width="9.28515625" style="34" hidden="1" customWidth="1"/>
    <col min="18" max="19" width="19.28515625" hidden="1" customWidth="1"/>
    <col min="20" max="20" width="0" hidden="1" customWidth="1"/>
  </cols>
  <sheetData>
    <row r="2" spans="1:20" ht="21.75" customHeight="1">
      <c r="A2" s="1" t="s">
        <v>197</v>
      </c>
      <c r="B2" s="242" t="s">
        <v>233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3"/>
      <c r="P2" s="3"/>
      <c r="Q2" s="3"/>
      <c r="R2" s="2"/>
    </row>
    <row r="3" spans="1:20" ht="15.75">
      <c r="A3" s="4"/>
      <c r="B3" s="4"/>
      <c r="C3" s="5"/>
      <c r="D3" s="5"/>
      <c r="E3" s="4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2"/>
    </row>
    <row r="4" spans="1:20" ht="47.25">
      <c r="A4" s="6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196</v>
      </c>
      <c r="I4" s="8" t="s">
        <v>221</v>
      </c>
      <c r="J4" s="8"/>
      <c r="K4" s="7" t="s">
        <v>6</v>
      </c>
      <c r="L4" s="7" t="s">
        <v>7</v>
      </c>
      <c r="M4" s="7" t="s">
        <v>8</v>
      </c>
      <c r="N4" s="9" t="s">
        <v>9</v>
      </c>
      <c r="O4" s="69" t="s">
        <v>209</v>
      </c>
      <c r="P4" s="69" t="s">
        <v>210</v>
      </c>
      <c r="Q4" s="69"/>
      <c r="R4" s="10" t="s">
        <v>199</v>
      </c>
      <c r="T4" s="53" t="s">
        <v>222</v>
      </c>
    </row>
    <row r="5" spans="1:20" ht="15.75" hidden="1">
      <c r="A5" s="6"/>
      <c r="B5" s="6"/>
      <c r="C5" s="7" t="s">
        <v>220</v>
      </c>
      <c r="D5" s="7"/>
      <c r="E5" s="7"/>
      <c r="F5" s="7"/>
      <c r="G5" s="151">
        <f>G6+G24+G30+G54+G69</f>
        <v>11309.940203999999</v>
      </c>
      <c r="H5" s="151">
        <f>H6+H24+H30+H54+H69</f>
        <v>35349.317554999994</v>
      </c>
      <c r="I5" s="151">
        <f>I6+I24+I30+I54+I69</f>
        <v>98480.004061</v>
      </c>
      <c r="J5" s="151">
        <f>J6+J24+J30+J54+J69</f>
        <v>8481.5229990000007</v>
      </c>
      <c r="K5" s="151">
        <f>K6+K24+K30+K54+K69</f>
        <v>2107.7979999999998</v>
      </c>
      <c r="L5" s="151">
        <f>L6+L24+L30+L54+L69</f>
        <v>158240</v>
      </c>
      <c r="M5" s="151">
        <f>M6+M24+M30+M54+M69</f>
        <v>5537</v>
      </c>
      <c r="N5" s="14"/>
      <c r="O5" s="69"/>
      <c r="P5" s="69"/>
      <c r="Q5" s="69"/>
      <c r="R5" s="10"/>
    </row>
    <row r="6" spans="1:20" ht="15.75">
      <c r="A6" s="11" t="s">
        <v>10</v>
      </c>
      <c r="B6" s="11"/>
      <c r="C6" s="12" t="s">
        <v>220</v>
      </c>
      <c r="D6" s="13"/>
      <c r="E6" s="13"/>
      <c r="F6" s="13"/>
      <c r="G6" s="150">
        <f>SUM(G7:G23)</f>
        <v>11309.940203999999</v>
      </c>
      <c r="H6" s="150">
        <f>SUM(H7:H23)</f>
        <v>11195.589031</v>
      </c>
      <c r="I6" s="150">
        <f t="shared" ref="I6:M6" si="0">SUM(I7:I23)</f>
        <v>12867.429926999999</v>
      </c>
      <c r="J6" s="150">
        <f t="shared" si="0"/>
        <v>1085.0152370000001</v>
      </c>
      <c r="K6" s="150">
        <f t="shared" si="0"/>
        <v>429.70399999999995</v>
      </c>
      <c r="L6" s="150">
        <f t="shared" si="0"/>
        <v>28168</v>
      </c>
      <c r="M6" s="150">
        <f t="shared" si="0"/>
        <v>1224</v>
      </c>
      <c r="N6" s="150"/>
      <c r="O6" s="36" t="s">
        <v>190</v>
      </c>
      <c r="P6" s="36"/>
      <c r="Q6" s="36"/>
      <c r="R6" s="10"/>
    </row>
    <row r="7" spans="1:20" s="51" customFormat="1" ht="15.75">
      <c r="A7" s="15">
        <v>36</v>
      </c>
      <c r="B7" s="15">
        <v>1</v>
      </c>
      <c r="C7" s="17" t="s">
        <v>64</v>
      </c>
      <c r="D7" s="26">
        <v>8</v>
      </c>
      <c r="E7" s="27" t="s">
        <v>65</v>
      </c>
      <c r="F7" s="16" t="s">
        <v>66</v>
      </c>
      <c r="G7" s="184">
        <v>491.32299999999998</v>
      </c>
      <c r="H7" s="184">
        <v>491.32299999999998</v>
      </c>
      <c r="I7" s="184"/>
      <c r="J7" s="184"/>
      <c r="K7" s="185">
        <v>25.57</v>
      </c>
      <c r="L7" s="185">
        <v>1370</v>
      </c>
      <c r="M7" s="185">
        <v>14</v>
      </c>
      <c r="N7" s="19"/>
      <c r="O7" s="40">
        <v>1</v>
      </c>
      <c r="P7" s="40" t="s">
        <v>192</v>
      </c>
      <c r="Q7" s="80" t="s">
        <v>192</v>
      </c>
      <c r="R7" s="40" t="s">
        <v>192</v>
      </c>
    </row>
    <row r="8" spans="1:20" ht="15.75">
      <c r="A8" s="15">
        <v>38</v>
      </c>
      <c r="B8" s="15">
        <v>2</v>
      </c>
      <c r="C8" s="18" t="s">
        <v>69</v>
      </c>
      <c r="D8" s="15">
        <v>8</v>
      </c>
      <c r="E8" s="15" t="s">
        <v>65</v>
      </c>
      <c r="F8" s="16" t="s">
        <v>70</v>
      </c>
      <c r="G8" s="184">
        <v>247.12613800000003</v>
      </c>
      <c r="H8" s="184">
        <v>167.22399999999999</v>
      </c>
      <c r="I8" s="186">
        <v>1818.128285</v>
      </c>
      <c r="J8" s="184">
        <v>153.67712399999999</v>
      </c>
      <c r="K8" s="187">
        <v>21.033000000000001</v>
      </c>
      <c r="L8" s="185">
        <v>1832</v>
      </c>
      <c r="M8" s="185">
        <v>51</v>
      </c>
      <c r="N8" s="19"/>
      <c r="O8" s="38">
        <v>1</v>
      </c>
      <c r="P8" s="38" t="s">
        <v>192</v>
      </c>
      <c r="Q8" s="76" t="s">
        <v>192</v>
      </c>
      <c r="R8" s="38" t="s">
        <v>192</v>
      </c>
    </row>
    <row r="9" spans="1:20" ht="15.75">
      <c r="A9" s="15">
        <v>77</v>
      </c>
      <c r="B9" s="15">
        <v>3</v>
      </c>
      <c r="C9" s="18" t="s">
        <v>91</v>
      </c>
      <c r="D9" s="15">
        <v>18</v>
      </c>
      <c r="E9" s="15" t="s">
        <v>75</v>
      </c>
      <c r="F9" s="16" t="s">
        <v>92</v>
      </c>
      <c r="G9" s="188">
        <v>310.35734000000002</v>
      </c>
      <c r="H9" s="188">
        <v>310.35700000000003</v>
      </c>
      <c r="I9" s="188">
        <v>1823.739873</v>
      </c>
      <c r="J9" s="188">
        <v>138.45936800000001</v>
      </c>
      <c r="K9" s="187">
        <v>24.039000000000001</v>
      </c>
      <c r="L9" s="186">
        <v>2641</v>
      </c>
      <c r="M9" s="186">
        <v>31</v>
      </c>
      <c r="N9" s="24"/>
      <c r="O9" s="37">
        <v>1</v>
      </c>
      <c r="P9" s="37" t="s">
        <v>192</v>
      </c>
      <c r="Q9" s="74" t="s">
        <v>192</v>
      </c>
      <c r="R9" s="37" t="s">
        <v>192</v>
      </c>
    </row>
    <row r="10" spans="1:20" ht="15.75">
      <c r="A10" s="15">
        <v>78</v>
      </c>
      <c r="B10" s="15">
        <v>4</v>
      </c>
      <c r="C10" s="18" t="s">
        <v>93</v>
      </c>
      <c r="D10" s="15">
        <v>18</v>
      </c>
      <c r="E10" s="15" t="s">
        <v>75</v>
      </c>
      <c r="F10" s="16" t="s">
        <v>94</v>
      </c>
      <c r="G10" s="188">
        <v>515.81700000000001</v>
      </c>
      <c r="H10" s="188">
        <v>515.81700000000001</v>
      </c>
      <c r="I10" s="188">
        <v>2402.7869949999999</v>
      </c>
      <c r="J10" s="188">
        <v>209.58751100000001</v>
      </c>
      <c r="K10" s="187">
        <v>22.754000000000001</v>
      </c>
      <c r="L10" s="186">
        <v>1300</v>
      </c>
      <c r="M10" s="186">
        <v>26</v>
      </c>
      <c r="N10" s="24"/>
      <c r="O10" s="37">
        <v>1</v>
      </c>
      <c r="P10" s="37" t="s">
        <v>192</v>
      </c>
      <c r="Q10" s="74" t="s">
        <v>192</v>
      </c>
      <c r="R10" s="37" t="s">
        <v>192</v>
      </c>
    </row>
    <row r="11" spans="1:20" s="172" customFormat="1" ht="17.25" customHeight="1">
      <c r="A11" s="15">
        <v>2</v>
      </c>
      <c r="B11" s="15">
        <v>5</v>
      </c>
      <c r="C11" s="18" t="s">
        <v>194</v>
      </c>
      <c r="D11" s="18"/>
      <c r="E11" s="246" t="s">
        <v>195</v>
      </c>
      <c r="F11" s="18"/>
      <c r="G11" s="245">
        <v>2319.6339149999999</v>
      </c>
      <c r="H11" s="244">
        <v>2319.6339149999999</v>
      </c>
      <c r="I11" s="189"/>
      <c r="J11" s="189"/>
      <c r="K11" s="190"/>
      <c r="L11" s="190"/>
      <c r="M11" s="190"/>
      <c r="N11" s="168"/>
      <c r="O11" s="169" t="s">
        <v>192</v>
      </c>
      <c r="P11" s="170" t="s">
        <v>192</v>
      </c>
      <c r="Q11" s="171" t="s">
        <v>192</v>
      </c>
    </row>
    <row r="12" spans="1:20" s="172" customFormat="1" ht="15.75">
      <c r="A12" s="15">
        <v>43</v>
      </c>
      <c r="B12" s="15">
        <v>6</v>
      </c>
      <c r="C12" s="17" t="s">
        <v>125</v>
      </c>
      <c r="D12" s="15">
        <v>11</v>
      </c>
      <c r="E12" s="15" t="s">
        <v>223</v>
      </c>
      <c r="F12" s="16" t="s">
        <v>126</v>
      </c>
      <c r="G12" s="184">
        <v>113.447</v>
      </c>
      <c r="H12" s="184">
        <v>113.447</v>
      </c>
      <c r="I12" s="184"/>
      <c r="J12" s="184"/>
      <c r="K12" s="191">
        <v>12.058</v>
      </c>
      <c r="L12" s="185">
        <v>585</v>
      </c>
      <c r="M12" s="185">
        <v>2</v>
      </c>
      <c r="N12" s="19"/>
      <c r="O12" s="173" t="s">
        <v>192</v>
      </c>
      <c r="P12" s="173" t="s">
        <v>192</v>
      </c>
      <c r="Q12" s="174" t="s">
        <v>192</v>
      </c>
      <c r="R12" s="173" t="s">
        <v>192</v>
      </c>
    </row>
    <row r="13" spans="1:20" s="88" customFormat="1" ht="15.75">
      <c r="A13" s="42">
        <v>11</v>
      </c>
      <c r="B13" s="15">
        <v>7</v>
      </c>
      <c r="C13" s="17" t="s">
        <v>232</v>
      </c>
      <c r="D13" s="42">
        <v>1</v>
      </c>
      <c r="E13" s="42" t="s">
        <v>20</v>
      </c>
      <c r="F13" s="44" t="s">
        <v>39</v>
      </c>
      <c r="G13" s="192">
        <v>1268.28</v>
      </c>
      <c r="H13" s="193">
        <v>1268.28</v>
      </c>
      <c r="I13" s="192"/>
      <c r="J13" s="192"/>
      <c r="K13" s="194">
        <v>19.811</v>
      </c>
      <c r="L13" s="195">
        <v>2383</v>
      </c>
      <c r="M13" s="195">
        <v>45</v>
      </c>
      <c r="N13" s="47"/>
      <c r="O13" s="49" t="s">
        <v>192</v>
      </c>
      <c r="P13" s="49" t="s">
        <v>192</v>
      </c>
      <c r="Q13" s="77" t="s">
        <v>192</v>
      </c>
      <c r="R13" s="49" t="s">
        <v>192</v>
      </c>
    </row>
    <row r="14" spans="1:20" ht="15.75">
      <c r="A14" s="15">
        <v>1</v>
      </c>
      <c r="B14" s="15">
        <v>8</v>
      </c>
      <c r="C14" s="17" t="s">
        <v>191</v>
      </c>
      <c r="D14" s="17">
        <v>12</v>
      </c>
      <c r="E14" s="15" t="s">
        <v>137</v>
      </c>
      <c r="F14" s="17"/>
      <c r="G14" s="184">
        <v>2647.169116</v>
      </c>
      <c r="H14" s="196">
        <v>2647.169116</v>
      </c>
      <c r="I14" s="184"/>
      <c r="J14" s="184"/>
      <c r="K14" s="185"/>
      <c r="L14" s="185"/>
      <c r="M14" s="185"/>
      <c r="N14" s="19"/>
      <c r="O14" s="38">
        <v>1</v>
      </c>
      <c r="P14" s="38" t="s">
        <v>192</v>
      </c>
      <c r="Q14" s="76" t="s">
        <v>192</v>
      </c>
      <c r="R14" s="2" t="s">
        <v>190</v>
      </c>
    </row>
    <row r="15" spans="1:20" ht="15.75">
      <c r="A15" s="15">
        <v>59</v>
      </c>
      <c r="B15" s="15">
        <v>9</v>
      </c>
      <c r="C15" s="18" t="s">
        <v>165</v>
      </c>
      <c r="D15" s="15">
        <v>12</v>
      </c>
      <c r="E15" s="15" t="s">
        <v>137</v>
      </c>
      <c r="F15" s="16" t="s">
        <v>166</v>
      </c>
      <c r="G15" s="188">
        <v>163.66525100000001</v>
      </c>
      <c r="H15" s="188">
        <v>163.66499999999999</v>
      </c>
      <c r="I15" s="188">
        <v>2441.5263150000001</v>
      </c>
      <c r="J15" s="188">
        <v>212.96661900000001</v>
      </c>
      <c r="K15" s="187">
        <v>18.105</v>
      </c>
      <c r="L15" s="186">
        <v>3918</v>
      </c>
      <c r="M15" s="186">
        <v>135</v>
      </c>
      <c r="N15" s="22"/>
      <c r="O15" s="37">
        <v>1</v>
      </c>
      <c r="P15" s="37" t="s">
        <v>192</v>
      </c>
      <c r="Q15" s="74" t="s">
        <v>192</v>
      </c>
      <c r="R15" s="37" t="s">
        <v>192</v>
      </c>
    </row>
    <row r="16" spans="1:20" s="88" customFormat="1" ht="15.75">
      <c r="A16" s="42">
        <v>44</v>
      </c>
      <c r="B16" s="15">
        <v>10</v>
      </c>
      <c r="C16" s="45" t="s">
        <v>136</v>
      </c>
      <c r="D16" s="42">
        <v>12</v>
      </c>
      <c r="E16" s="42" t="s">
        <v>137</v>
      </c>
      <c r="F16" s="44" t="s">
        <v>138</v>
      </c>
      <c r="G16" s="192">
        <v>285.44844399999999</v>
      </c>
      <c r="H16" s="192">
        <v>251</v>
      </c>
      <c r="I16" s="192"/>
      <c r="J16" s="192"/>
      <c r="K16" s="197">
        <v>29.552</v>
      </c>
      <c r="L16" s="198">
        <v>892</v>
      </c>
      <c r="M16" s="198">
        <v>10</v>
      </c>
      <c r="N16" s="52"/>
      <c r="O16" s="49" t="s">
        <v>192</v>
      </c>
      <c r="P16" s="49" t="s">
        <v>192</v>
      </c>
      <c r="Q16" s="77" t="s">
        <v>192</v>
      </c>
      <c r="R16" s="49" t="s">
        <v>192</v>
      </c>
    </row>
    <row r="17" spans="1:18" s="88" customFormat="1" ht="15.75">
      <c r="A17" s="42">
        <v>50</v>
      </c>
      <c r="B17" s="15">
        <v>11</v>
      </c>
      <c r="C17" s="48" t="s">
        <v>150</v>
      </c>
      <c r="D17" s="42">
        <v>12</v>
      </c>
      <c r="E17" s="42" t="s">
        <v>137</v>
      </c>
      <c r="F17" s="44" t="s">
        <v>151</v>
      </c>
      <c r="G17" s="193">
        <v>169.958</v>
      </c>
      <c r="H17" s="193">
        <v>169.958</v>
      </c>
      <c r="I17" s="193"/>
      <c r="J17" s="193"/>
      <c r="K17" s="194">
        <v>17.872999999999998</v>
      </c>
      <c r="L17" s="199">
        <v>980</v>
      </c>
      <c r="M17" s="199">
        <v>51</v>
      </c>
      <c r="N17" s="57"/>
      <c r="O17" s="148" t="s">
        <v>192</v>
      </c>
      <c r="P17" s="148" t="s">
        <v>192</v>
      </c>
      <c r="Q17" s="149" t="s">
        <v>192</v>
      </c>
      <c r="R17" s="148" t="s">
        <v>192</v>
      </c>
    </row>
    <row r="18" spans="1:18" s="51" customFormat="1" ht="15.75">
      <c r="A18" s="42">
        <v>51</v>
      </c>
      <c r="B18" s="15">
        <v>12</v>
      </c>
      <c r="C18" s="43" t="s">
        <v>206</v>
      </c>
      <c r="D18" s="42">
        <v>12</v>
      </c>
      <c r="E18" s="42" t="s">
        <v>137</v>
      </c>
      <c r="F18" s="44" t="s">
        <v>152</v>
      </c>
      <c r="G18" s="192">
        <v>403.13099999999997</v>
      </c>
      <c r="H18" s="192">
        <v>403.13099999999997</v>
      </c>
      <c r="I18" s="192"/>
      <c r="J18" s="192"/>
      <c r="K18" s="194">
        <v>36.847999999999999</v>
      </c>
      <c r="L18" s="200">
        <v>2355</v>
      </c>
      <c r="M18" s="200">
        <v>137</v>
      </c>
      <c r="N18" s="47"/>
      <c r="O18" s="49" t="s">
        <v>192</v>
      </c>
      <c r="P18" s="49" t="s">
        <v>192</v>
      </c>
      <c r="Q18" s="77" t="s">
        <v>192</v>
      </c>
      <c r="R18" s="49" t="s">
        <v>192</v>
      </c>
    </row>
    <row r="19" spans="1:18" s="51" customFormat="1" ht="15.75">
      <c r="A19" s="42">
        <v>52</v>
      </c>
      <c r="B19" s="15">
        <v>13</v>
      </c>
      <c r="C19" s="43" t="s">
        <v>207</v>
      </c>
      <c r="D19" s="42">
        <v>12</v>
      </c>
      <c r="E19" s="42" t="s">
        <v>137</v>
      </c>
      <c r="F19" s="44" t="s">
        <v>153</v>
      </c>
      <c r="G19" s="192">
        <v>384.06799999999998</v>
      </c>
      <c r="H19" s="192">
        <v>384.06799999999998</v>
      </c>
      <c r="I19" s="192"/>
      <c r="J19" s="192"/>
      <c r="K19" s="194">
        <v>25.19</v>
      </c>
      <c r="L19" s="200">
        <v>1800</v>
      </c>
      <c r="M19" s="200">
        <v>300</v>
      </c>
      <c r="N19" s="47"/>
      <c r="O19" s="49" t="s">
        <v>192</v>
      </c>
      <c r="P19" s="49" t="s">
        <v>192</v>
      </c>
      <c r="Q19" s="77" t="s">
        <v>192</v>
      </c>
      <c r="R19" s="49" t="s">
        <v>192</v>
      </c>
    </row>
    <row r="20" spans="1:18" s="51" customFormat="1" ht="15.75">
      <c r="A20" s="42">
        <v>62</v>
      </c>
      <c r="B20" s="15">
        <v>14</v>
      </c>
      <c r="C20" s="48" t="s">
        <v>170</v>
      </c>
      <c r="D20" s="42">
        <v>12</v>
      </c>
      <c r="E20" s="42" t="s">
        <v>137</v>
      </c>
      <c r="F20" s="44" t="s">
        <v>171</v>
      </c>
      <c r="G20" s="193">
        <v>319.267</v>
      </c>
      <c r="H20" s="193">
        <v>319.267</v>
      </c>
      <c r="I20" s="193">
        <v>4381.2484590000004</v>
      </c>
      <c r="J20" s="193">
        <v>370.32461499999999</v>
      </c>
      <c r="K20" s="194">
        <v>57.781000000000006</v>
      </c>
      <c r="L20" s="199">
        <v>2062</v>
      </c>
      <c r="M20" s="199">
        <v>59</v>
      </c>
      <c r="N20" s="57"/>
      <c r="O20" s="41" t="s">
        <v>192</v>
      </c>
      <c r="P20" s="41" t="s">
        <v>192</v>
      </c>
      <c r="Q20" s="75" t="s">
        <v>192</v>
      </c>
      <c r="R20" s="41" t="s">
        <v>192</v>
      </c>
    </row>
    <row r="21" spans="1:18" ht="15.75">
      <c r="A21" s="15">
        <v>49</v>
      </c>
      <c r="B21" s="15">
        <v>15</v>
      </c>
      <c r="C21" s="20" t="s">
        <v>147</v>
      </c>
      <c r="D21" s="15">
        <v>12</v>
      </c>
      <c r="E21" s="15" t="s">
        <v>148</v>
      </c>
      <c r="F21" s="16" t="s">
        <v>149</v>
      </c>
      <c r="G21" s="188">
        <v>635.93700000000001</v>
      </c>
      <c r="H21" s="188">
        <v>635.93700000000001</v>
      </c>
      <c r="I21" s="188"/>
      <c r="J21" s="188"/>
      <c r="K21" s="187">
        <v>59.491</v>
      </c>
      <c r="L21" s="201">
        <v>2852</v>
      </c>
      <c r="M21" s="201">
        <v>152</v>
      </c>
      <c r="N21" s="22"/>
      <c r="O21" s="37" t="s">
        <v>192</v>
      </c>
      <c r="P21" s="37" t="s">
        <v>192</v>
      </c>
      <c r="Q21" s="74" t="s">
        <v>192</v>
      </c>
      <c r="R21" s="37" t="s">
        <v>192</v>
      </c>
    </row>
    <row r="22" spans="1:18" s="88" customFormat="1" ht="15.75">
      <c r="A22" s="42">
        <v>25</v>
      </c>
      <c r="B22" s="15">
        <v>16</v>
      </c>
      <c r="C22" s="48" t="s">
        <v>174</v>
      </c>
      <c r="D22" s="42">
        <v>2</v>
      </c>
      <c r="E22" s="42" t="s">
        <v>175</v>
      </c>
      <c r="F22" s="44" t="s">
        <v>176</v>
      </c>
      <c r="G22" s="193">
        <v>590.16099999999994</v>
      </c>
      <c r="H22" s="193">
        <v>590.16099999999994</v>
      </c>
      <c r="I22" s="193"/>
      <c r="J22" s="193"/>
      <c r="K22" s="194">
        <v>18.989999999999998</v>
      </c>
      <c r="L22" s="199">
        <v>1611</v>
      </c>
      <c r="M22" s="199">
        <v>133</v>
      </c>
      <c r="N22" s="57"/>
      <c r="O22" s="41" t="s">
        <v>192</v>
      </c>
      <c r="P22" s="41" t="s">
        <v>192</v>
      </c>
      <c r="Q22" s="75" t="s">
        <v>192</v>
      </c>
      <c r="R22" s="41" t="s">
        <v>192</v>
      </c>
    </row>
    <row r="23" spans="1:18" ht="15.75">
      <c r="A23" s="15">
        <v>24</v>
      </c>
      <c r="B23" s="15">
        <v>17</v>
      </c>
      <c r="C23" s="20" t="s">
        <v>172</v>
      </c>
      <c r="D23" s="15">
        <v>2</v>
      </c>
      <c r="E23" s="15" t="s">
        <v>175</v>
      </c>
      <c r="F23" s="16" t="s">
        <v>173</v>
      </c>
      <c r="G23" s="188">
        <v>445.15100000000001</v>
      </c>
      <c r="H23" s="188">
        <v>445.15100000000001</v>
      </c>
      <c r="I23" s="184"/>
      <c r="J23" s="188"/>
      <c r="K23" s="187">
        <v>40.608999999999995</v>
      </c>
      <c r="L23" s="201">
        <v>1587</v>
      </c>
      <c r="M23" s="201">
        <v>78</v>
      </c>
      <c r="N23" s="22"/>
      <c r="O23" s="37" t="s">
        <v>192</v>
      </c>
      <c r="P23" s="37" t="s">
        <v>192</v>
      </c>
      <c r="Q23" s="74" t="s">
        <v>192</v>
      </c>
      <c r="R23" s="37" t="s">
        <v>192</v>
      </c>
    </row>
    <row r="24" spans="1:18" s="102" customFormat="1" ht="15.75" hidden="1">
      <c r="A24" s="71"/>
      <c r="B24" s="72" t="s">
        <v>189</v>
      </c>
      <c r="C24" s="54" t="s">
        <v>231</v>
      </c>
      <c r="D24" s="72"/>
      <c r="E24" s="72"/>
      <c r="F24" s="144"/>
      <c r="G24" s="152"/>
      <c r="H24" s="180">
        <f>SUM(H25:H29)</f>
        <v>1571.74</v>
      </c>
      <c r="I24" s="152">
        <f t="shared" ref="I24:M24" si="1">SUM(I25:I29)</f>
        <v>0</v>
      </c>
      <c r="J24" s="152">
        <f t="shared" si="1"/>
        <v>0</v>
      </c>
      <c r="K24" s="180">
        <f t="shared" si="1"/>
        <v>123.62700000000001</v>
      </c>
      <c r="L24" s="180">
        <f t="shared" si="1"/>
        <v>8521</v>
      </c>
      <c r="M24" s="180">
        <f t="shared" si="1"/>
        <v>268</v>
      </c>
      <c r="N24" s="145"/>
      <c r="O24" s="100"/>
      <c r="P24" s="100"/>
      <c r="Q24" s="101"/>
      <c r="R24" s="100"/>
    </row>
    <row r="25" spans="1:18" s="51" customFormat="1" ht="15.75" hidden="1">
      <c r="A25" s="60">
        <v>42</v>
      </c>
      <c r="B25" s="15">
        <v>1</v>
      </c>
      <c r="C25" s="64" t="s">
        <v>121</v>
      </c>
      <c r="D25" s="29">
        <v>11</v>
      </c>
      <c r="E25" s="60" t="s">
        <v>117</v>
      </c>
      <c r="F25" s="62" t="s">
        <v>122</v>
      </c>
      <c r="G25" s="202">
        <v>402.85700000000003</v>
      </c>
      <c r="H25" s="202">
        <v>402.85700000000003</v>
      </c>
      <c r="I25" s="188"/>
      <c r="J25" s="188"/>
      <c r="K25" s="191">
        <v>52.067999999999998</v>
      </c>
      <c r="L25" s="201">
        <v>2494</v>
      </c>
      <c r="M25" s="201">
        <v>65</v>
      </c>
      <c r="N25" s="22"/>
      <c r="O25" s="65">
        <v>1</v>
      </c>
      <c r="P25" s="65"/>
      <c r="Q25" s="81" t="s">
        <v>190</v>
      </c>
      <c r="R25" s="66" t="s">
        <v>200</v>
      </c>
    </row>
    <row r="26" spans="1:18" s="51" customFormat="1" ht="31.5" hidden="1">
      <c r="A26" s="60">
        <v>47</v>
      </c>
      <c r="B26" s="15">
        <v>2</v>
      </c>
      <c r="C26" s="64" t="s">
        <v>143</v>
      </c>
      <c r="D26" s="29">
        <v>12</v>
      </c>
      <c r="E26" s="60" t="s">
        <v>137</v>
      </c>
      <c r="F26" s="62" t="s">
        <v>144</v>
      </c>
      <c r="G26" s="202">
        <v>60.273000000000003</v>
      </c>
      <c r="H26" s="202">
        <v>60.273000000000003</v>
      </c>
      <c r="I26" s="188"/>
      <c r="J26" s="188"/>
      <c r="K26" s="203">
        <v>4.625</v>
      </c>
      <c r="L26" s="204">
        <v>348</v>
      </c>
      <c r="M26" s="204">
        <v>3</v>
      </c>
      <c r="N26" s="240" t="s">
        <v>230</v>
      </c>
      <c r="O26" s="65">
        <v>1</v>
      </c>
      <c r="P26" s="65"/>
      <c r="Q26" s="81" t="s">
        <v>190</v>
      </c>
      <c r="R26" s="67" t="s">
        <v>200</v>
      </c>
    </row>
    <row r="27" spans="1:18" ht="15.75" hidden="1">
      <c r="A27" s="60">
        <v>48</v>
      </c>
      <c r="B27" s="15">
        <v>3</v>
      </c>
      <c r="C27" s="61" t="s">
        <v>145</v>
      </c>
      <c r="D27" s="15">
        <v>12</v>
      </c>
      <c r="E27" s="60" t="s">
        <v>137</v>
      </c>
      <c r="F27" s="62" t="s">
        <v>146</v>
      </c>
      <c r="G27" s="205">
        <v>192.209</v>
      </c>
      <c r="H27" s="205">
        <v>192.209</v>
      </c>
      <c r="I27" s="184"/>
      <c r="J27" s="184"/>
      <c r="K27" s="187">
        <v>12.815000000000001</v>
      </c>
      <c r="L27" s="185">
        <v>800</v>
      </c>
      <c r="M27" s="185">
        <v>20</v>
      </c>
      <c r="N27" s="23"/>
      <c r="O27" s="63">
        <v>1</v>
      </c>
      <c r="P27" s="63"/>
      <c r="Q27" s="79" t="s">
        <v>190</v>
      </c>
      <c r="R27" s="68" t="s">
        <v>200</v>
      </c>
    </row>
    <row r="28" spans="1:18" ht="15.75" hidden="1">
      <c r="A28" s="60">
        <v>70</v>
      </c>
      <c r="B28" s="15">
        <v>4</v>
      </c>
      <c r="C28" s="61" t="s">
        <v>74</v>
      </c>
      <c r="D28" s="15">
        <v>18</v>
      </c>
      <c r="E28" s="60" t="s">
        <v>75</v>
      </c>
      <c r="F28" s="62" t="s">
        <v>76</v>
      </c>
      <c r="G28" s="205">
        <v>515.05499999999995</v>
      </c>
      <c r="H28" s="205">
        <v>515.05499999999995</v>
      </c>
      <c r="I28" s="184"/>
      <c r="J28" s="184"/>
      <c r="K28" s="187">
        <v>19.344000000000001</v>
      </c>
      <c r="L28" s="185">
        <v>1170</v>
      </c>
      <c r="M28" s="185">
        <v>18</v>
      </c>
      <c r="N28" s="33"/>
      <c r="O28" s="63">
        <v>1</v>
      </c>
      <c r="P28" s="63"/>
      <c r="Q28" s="79" t="s">
        <v>190</v>
      </c>
      <c r="R28" s="68" t="s">
        <v>200</v>
      </c>
    </row>
    <row r="29" spans="1:18" ht="15.75" hidden="1">
      <c r="A29" s="60">
        <v>27</v>
      </c>
      <c r="B29" s="15">
        <v>5</v>
      </c>
      <c r="C29" s="61" t="s">
        <v>179</v>
      </c>
      <c r="D29" s="25">
        <v>2</v>
      </c>
      <c r="E29" s="60" t="s">
        <v>180</v>
      </c>
      <c r="F29" s="62" t="s">
        <v>181</v>
      </c>
      <c r="G29" s="205">
        <v>401.346</v>
      </c>
      <c r="H29" s="205">
        <v>401.346</v>
      </c>
      <c r="I29" s="184"/>
      <c r="J29" s="184"/>
      <c r="K29" s="187">
        <v>34.775000000000006</v>
      </c>
      <c r="L29" s="185">
        <v>3709</v>
      </c>
      <c r="M29" s="185">
        <v>162</v>
      </c>
      <c r="N29" s="23"/>
      <c r="O29" s="63" t="s">
        <v>192</v>
      </c>
      <c r="P29" s="63"/>
      <c r="Q29" s="79" t="s">
        <v>190</v>
      </c>
      <c r="R29" s="68" t="s">
        <v>200</v>
      </c>
    </row>
    <row r="30" spans="1:18" ht="15.75" hidden="1">
      <c r="A30" s="60"/>
      <c r="B30" s="72" t="s">
        <v>213</v>
      </c>
      <c r="C30" s="140" t="s">
        <v>226</v>
      </c>
      <c r="D30" s="32"/>
      <c r="E30" s="141"/>
      <c r="F30" s="142"/>
      <c r="G30" s="153"/>
      <c r="H30" s="181">
        <f>SUM(H31:H53)</f>
        <v>10277.555211999997</v>
      </c>
      <c r="I30" s="181">
        <f t="shared" ref="I30:M30" si="2">SUM(I31:I53)</f>
        <v>26503.048116000002</v>
      </c>
      <c r="J30" s="181">
        <f t="shared" si="2"/>
        <v>2298.1033829999997</v>
      </c>
      <c r="K30" s="181">
        <f t="shared" si="2"/>
        <v>545.08199999999988</v>
      </c>
      <c r="L30" s="181">
        <f t="shared" si="2"/>
        <v>41371</v>
      </c>
      <c r="M30" s="181">
        <f t="shared" si="2"/>
        <v>1488</v>
      </c>
      <c r="N30" s="143"/>
      <c r="O30" s="63"/>
      <c r="P30" s="63"/>
      <c r="Q30" s="79"/>
      <c r="R30" s="68"/>
    </row>
    <row r="31" spans="1:18" ht="15.75" hidden="1">
      <c r="A31" s="42">
        <v>4</v>
      </c>
      <c r="B31" s="42">
        <v>1</v>
      </c>
      <c r="C31" s="43" t="s">
        <v>24</v>
      </c>
      <c r="D31" s="42">
        <v>1</v>
      </c>
      <c r="E31" s="42" t="s">
        <v>18</v>
      </c>
      <c r="F31" s="55" t="s">
        <v>25</v>
      </c>
      <c r="G31" s="192">
        <v>561.77499999999998</v>
      </c>
      <c r="H31" s="206">
        <v>561.77499999999998</v>
      </c>
      <c r="I31" s="192"/>
      <c r="J31" s="192"/>
      <c r="K31" s="194">
        <v>24.39</v>
      </c>
      <c r="L31" s="46">
        <v>2231</v>
      </c>
      <c r="M31" s="46">
        <v>70</v>
      </c>
      <c r="N31" s="47"/>
      <c r="O31" s="49" t="s">
        <v>201</v>
      </c>
      <c r="P31" s="49" t="s">
        <v>201</v>
      </c>
      <c r="Q31" s="77" t="s">
        <v>192</v>
      </c>
      <c r="R31" s="35"/>
    </row>
    <row r="32" spans="1:18" ht="15.75" hidden="1">
      <c r="A32" s="42">
        <v>5</v>
      </c>
      <c r="B32" s="42">
        <v>2</v>
      </c>
      <c r="C32" s="43" t="s">
        <v>26</v>
      </c>
      <c r="D32" s="42">
        <v>1</v>
      </c>
      <c r="E32" s="42" t="s">
        <v>18</v>
      </c>
      <c r="F32" s="44" t="s">
        <v>27</v>
      </c>
      <c r="G32" s="192">
        <v>173.703</v>
      </c>
      <c r="H32" s="192">
        <v>173.703</v>
      </c>
      <c r="I32" s="192"/>
      <c r="J32" s="192"/>
      <c r="K32" s="194">
        <v>16.477999999999998</v>
      </c>
      <c r="L32" s="46">
        <v>1398</v>
      </c>
      <c r="M32" s="46">
        <v>53</v>
      </c>
      <c r="N32" s="47"/>
      <c r="O32" s="49" t="s">
        <v>201</v>
      </c>
      <c r="P32" s="49" t="s">
        <v>201</v>
      </c>
      <c r="Q32" s="77" t="s">
        <v>192</v>
      </c>
      <c r="R32" s="35"/>
    </row>
    <row r="33" spans="1:18" ht="15.75" hidden="1">
      <c r="A33" s="32">
        <v>9</v>
      </c>
      <c r="B33" s="42">
        <v>3</v>
      </c>
      <c r="C33" s="18" t="s">
        <v>34</v>
      </c>
      <c r="D33" s="15">
        <v>1</v>
      </c>
      <c r="E33" s="15" t="s">
        <v>20</v>
      </c>
      <c r="F33" s="16" t="s">
        <v>35</v>
      </c>
      <c r="G33" s="207">
        <v>161.089</v>
      </c>
      <c r="H33" s="207">
        <v>161.089</v>
      </c>
      <c r="I33" s="186"/>
      <c r="J33" s="184"/>
      <c r="K33" s="187">
        <v>11.754000000000001</v>
      </c>
      <c r="L33" s="17">
        <v>1505</v>
      </c>
      <c r="M33" s="17">
        <v>35</v>
      </c>
      <c r="N33" s="19"/>
      <c r="O33" s="38" t="s">
        <v>201</v>
      </c>
      <c r="P33" s="38" t="s">
        <v>201</v>
      </c>
      <c r="Q33" s="76" t="s">
        <v>192</v>
      </c>
      <c r="R33" s="2"/>
    </row>
    <row r="34" spans="1:18" ht="15.75" hidden="1">
      <c r="A34" s="32">
        <v>13</v>
      </c>
      <c r="B34" s="42">
        <v>4</v>
      </c>
      <c r="C34" s="18" t="s">
        <v>42</v>
      </c>
      <c r="D34" s="15">
        <v>1</v>
      </c>
      <c r="E34" s="15" t="s">
        <v>18</v>
      </c>
      <c r="F34" s="16" t="s">
        <v>43</v>
      </c>
      <c r="G34" s="188">
        <v>597.06700000000001</v>
      </c>
      <c r="H34" s="188">
        <v>196.87799999999999</v>
      </c>
      <c r="I34" s="188"/>
      <c r="J34" s="188"/>
      <c r="K34" s="187">
        <v>11.487</v>
      </c>
      <c r="L34" s="21">
        <v>1869</v>
      </c>
      <c r="M34" s="21">
        <v>21</v>
      </c>
      <c r="N34" s="22"/>
      <c r="O34" s="37" t="s">
        <v>201</v>
      </c>
      <c r="P34" s="37" t="s">
        <v>201</v>
      </c>
      <c r="Q34" s="74" t="s">
        <v>192</v>
      </c>
      <c r="R34" s="10"/>
    </row>
    <row r="35" spans="1:18" s="172" customFormat="1" ht="15.75" hidden="1">
      <c r="A35" s="32">
        <v>17</v>
      </c>
      <c r="B35" s="42">
        <v>5</v>
      </c>
      <c r="C35" s="43" t="s">
        <v>50</v>
      </c>
      <c r="D35" s="42">
        <v>1</v>
      </c>
      <c r="E35" s="42" t="s">
        <v>18</v>
      </c>
      <c r="F35" s="44" t="s">
        <v>51</v>
      </c>
      <c r="G35" s="192">
        <v>2121.8082119999999</v>
      </c>
      <c r="H35" s="192">
        <f>G35</f>
        <v>2121.8082119999999</v>
      </c>
      <c r="I35" s="192">
        <v>1922.104521</v>
      </c>
      <c r="J35" s="192">
        <v>162.46570399999999</v>
      </c>
      <c r="K35" s="194">
        <v>67.016999999999996</v>
      </c>
      <c r="L35" s="46">
        <v>4876</v>
      </c>
      <c r="M35" s="46">
        <v>60</v>
      </c>
      <c r="N35" s="47"/>
      <c r="O35" s="39" t="s">
        <v>201</v>
      </c>
      <c r="P35" s="39" t="s">
        <v>201</v>
      </c>
      <c r="Q35" s="78" t="s">
        <v>192</v>
      </c>
      <c r="R35" s="31"/>
    </row>
    <row r="36" spans="1:18" s="172" customFormat="1" ht="15.75" hidden="1">
      <c r="A36" s="32">
        <v>20</v>
      </c>
      <c r="B36" s="42">
        <v>6</v>
      </c>
      <c r="C36" s="18" t="s">
        <v>56</v>
      </c>
      <c r="D36" s="15">
        <v>1</v>
      </c>
      <c r="E36" s="15" t="s">
        <v>18</v>
      </c>
      <c r="F36" s="16" t="s">
        <v>57</v>
      </c>
      <c r="G36" s="188">
        <v>671.178</v>
      </c>
      <c r="H36" s="188">
        <v>671.178</v>
      </c>
      <c r="I36" s="188">
        <v>1815.2226330000001</v>
      </c>
      <c r="J36" s="188">
        <v>158.336129</v>
      </c>
      <c r="K36" s="187">
        <v>28.317999999999998</v>
      </c>
      <c r="L36" s="21">
        <v>1660</v>
      </c>
      <c r="M36" s="21">
        <v>53</v>
      </c>
      <c r="N36" s="22"/>
      <c r="O36" s="37" t="s">
        <v>201</v>
      </c>
      <c r="P36" s="37" t="s">
        <v>201</v>
      </c>
      <c r="Q36" s="74" t="s">
        <v>192</v>
      </c>
      <c r="R36" s="10"/>
    </row>
    <row r="37" spans="1:18" s="88" customFormat="1" ht="15.75" hidden="1">
      <c r="A37" s="32">
        <v>21</v>
      </c>
      <c r="B37" s="42">
        <v>7</v>
      </c>
      <c r="C37" s="18" t="s">
        <v>58</v>
      </c>
      <c r="D37" s="15">
        <v>1</v>
      </c>
      <c r="E37" s="15" t="s">
        <v>18</v>
      </c>
      <c r="F37" s="44" t="s">
        <v>59</v>
      </c>
      <c r="G37" s="188">
        <v>497.15499999999997</v>
      </c>
      <c r="H37" s="188">
        <v>497.15499999999997</v>
      </c>
      <c r="I37" s="188">
        <v>2718.171574</v>
      </c>
      <c r="J37" s="188">
        <v>237.09751</v>
      </c>
      <c r="K37" s="187">
        <v>27.791</v>
      </c>
      <c r="L37" s="21">
        <v>3200</v>
      </c>
      <c r="M37" s="21">
        <v>485</v>
      </c>
      <c r="N37" s="22"/>
      <c r="O37" s="37" t="s">
        <v>201</v>
      </c>
      <c r="P37" s="37" t="s">
        <v>201</v>
      </c>
      <c r="Q37" s="74" t="s">
        <v>192</v>
      </c>
      <c r="R37" s="10"/>
    </row>
    <row r="38" spans="1:18" s="172" customFormat="1" ht="15.75" hidden="1">
      <c r="A38" s="32">
        <v>22</v>
      </c>
      <c r="B38" s="42">
        <v>8</v>
      </c>
      <c r="C38" s="18" t="s">
        <v>60</v>
      </c>
      <c r="D38" s="15">
        <v>1</v>
      </c>
      <c r="E38" s="15" t="s">
        <v>18</v>
      </c>
      <c r="F38" s="44" t="s">
        <v>61</v>
      </c>
      <c r="G38" s="188">
        <v>591.19899999999996</v>
      </c>
      <c r="H38" s="188">
        <v>591.19899999999996</v>
      </c>
      <c r="I38" s="188">
        <v>2969.8650750000002</v>
      </c>
      <c r="J38" s="188">
        <v>259.05193800000001</v>
      </c>
      <c r="K38" s="187">
        <v>17.2</v>
      </c>
      <c r="L38" s="21">
        <v>1743</v>
      </c>
      <c r="M38" s="21">
        <v>93</v>
      </c>
      <c r="N38" s="22"/>
      <c r="O38" s="37" t="s">
        <v>201</v>
      </c>
      <c r="P38" s="37" t="s">
        <v>201</v>
      </c>
      <c r="Q38" s="74" t="s">
        <v>192</v>
      </c>
      <c r="R38" s="10"/>
    </row>
    <row r="39" spans="1:18" s="172" customFormat="1" ht="15.75" hidden="1">
      <c r="A39" s="15">
        <v>26</v>
      </c>
      <c r="B39" s="42">
        <v>9</v>
      </c>
      <c r="C39" s="17" t="s">
        <v>177</v>
      </c>
      <c r="D39" s="15">
        <v>2</v>
      </c>
      <c r="E39" s="15" t="s">
        <v>175</v>
      </c>
      <c r="F39" s="178" t="s">
        <v>178</v>
      </c>
      <c r="G39" s="184">
        <v>308.20800000000003</v>
      </c>
      <c r="H39" s="193">
        <v>308.20800000000003</v>
      </c>
      <c r="I39" s="184"/>
      <c r="J39" s="184"/>
      <c r="K39" s="187">
        <v>17.164999999999999</v>
      </c>
      <c r="L39" s="17">
        <v>1642</v>
      </c>
      <c r="M39" s="17">
        <v>7</v>
      </c>
      <c r="N39" s="19"/>
      <c r="O39" s="70" t="s">
        <v>201</v>
      </c>
      <c r="P39" s="38" t="s">
        <v>201</v>
      </c>
      <c r="Q39" s="76" t="s">
        <v>192</v>
      </c>
      <c r="R39" s="2"/>
    </row>
    <row r="40" spans="1:18" s="172" customFormat="1" ht="15.75" hidden="1">
      <c r="A40" s="15">
        <v>37</v>
      </c>
      <c r="B40" s="42">
        <v>10</v>
      </c>
      <c r="C40" s="17" t="s">
        <v>67</v>
      </c>
      <c r="D40" s="175">
        <v>8</v>
      </c>
      <c r="E40" s="15" t="s">
        <v>65</v>
      </c>
      <c r="F40" s="44" t="s">
        <v>68</v>
      </c>
      <c r="G40" s="184">
        <v>487.52499999999998</v>
      </c>
      <c r="H40" s="184">
        <v>487.52499999999998</v>
      </c>
      <c r="I40" s="184"/>
      <c r="J40" s="184"/>
      <c r="K40" s="185">
        <v>20.068000000000001</v>
      </c>
      <c r="L40" s="17">
        <v>2088</v>
      </c>
      <c r="M40" s="17">
        <v>25</v>
      </c>
      <c r="N40" s="19"/>
      <c r="O40" s="38" t="s">
        <v>201</v>
      </c>
      <c r="P40" s="38" t="s">
        <v>201</v>
      </c>
      <c r="Q40" s="76" t="s">
        <v>192</v>
      </c>
      <c r="R40" s="38"/>
    </row>
    <row r="41" spans="1:18" s="172" customFormat="1" ht="15.75" hidden="1">
      <c r="A41" s="15">
        <v>39</v>
      </c>
      <c r="B41" s="42">
        <v>11</v>
      </c>
      <c r="C41" s="17" t="s">
        <v>224</v>
      </c>
      <c r="D41" s="15">
        <v>9</v>
      </c>
      <c r="E41" s="15" t="s">
        <v>129</v>
      </c>
      <c r="F41" s="44" t="s">
        <v>130</v>
      </c>
      <c r="G41" s="184">
        <v>145.82890800000001</v>
      </c>
      <c r="H41" s="184">
        <v>145.828</v>
      </c>
      <c r="I41" s="184">
        <v>1448.578679</v>
      </c>
      <c r="J41" s="184">
        <v>122.440978</v>
      </c>
      <c r="K41" s="187">
        <v>21.777999999999999</v>
      </c>
      <c r="L41" s="17">
        <v>1097</v>
      </c>
      <c r="M41" s="17">
        <v>53</v>
      </c>
      <c r="N41" s="19"/>
      <c r="O41" s="38" t="s">
        <v>201</v>
      </c>
      <c r="P41" s="38" t="s">
        <v>201</v>
      </c>
      <c r="Q41" s="76" t="s">
        <v>192</v>
      </c>
      <c r="R41" s="2"/>
    </row>
    <row r="42" spans="1:18" s="172" customFormat="1" ht="15.75" hidden="1">
      <c r="A42" s="15">
        <v>40</v>
      </c>
      <c r="B42" s="42">
        <v>12</v>
      </c>
      <c r="C42" s="17" t="s">
        <v>131</v>
      </c>
      <c r="D42" s="15">
        <v>9</v>
      </c>
      <c r="E42" s="15" t="s">
        <v>129</v>
      </c>
      <c r="F42" s="44" t="s">
        <v>132</v>
      </c>
      <c r="G42" s="184">
        <v>253.898</v>
      </c>
      <c r="H42" s="184">
        <v>253.898</v>
      </c>
      <c r="I42" s="184">
        <v>1690.0260270000001</v>
      </c>
      <c r="J42" s="184">
        <v>142.84929299999999</v>
      </c>
      <c r="K42" s="187">
        <v>32.805999999999997</v>
      </c>
      <c r="L42" s="17">
        <v>2173</v>
      </c>
      <c r="M42" s="17">
        <v>78</v>
      </c>
      <c r="N42" s="19"/>
      <c r="O42" s="38" t="s">
        <v>201</v>
      </c>
      <c r="P42" s="38" t="s">
        <v>201</v>
      </c>
      <c r="Q42" s="76" t="s">
        <v>192</v>
      </c>
      <c r="R42" s="2"/>
    </row>
    <row r="43" spans="1:18" s="172" customFormat="1" ht="15.75" hidden="1">
      <c r="A43" s="15">
        <v>53</v>
      </c>
      <c r="B43" s="42">
        <v>13</v>
      </c>
      <c r="C43" s="18" t="s">
        <v>154</v>
      </c>
      <c r="D43" s="15">
        <v>12</v>
      </c>
      <c r="E43" s="15" t="s">
        <v>137</v>
      </c>
      <c r="F43" s="44" t="s">
        <v>155</v>
      </c>
      <c r="G43" s="188">
        <v>195.54400000000001</v>
      </c>
      <c r="H43" s="188">
        <v>195.54400000000001</v>
      </c>
      <c r="I43" s="188"/>
      <c r="J43" s="188"/>
      <c r="K43" s="187">
        <v>21.798000000000002</v>
      </c>
      <c r="L43" s="21">
        <v>1520</v>
      </c>
      <c r="M43" s="21">
        <v>25</v>
      </c>
      <c r="N43" s="94"/>
      <c r="O43" s="37" t="s">
        <v>201</v>
      </c>
      <c r="P43" s="37" t="s">
        <v>201</v>
      </c>
      <c r="Q43" s="74" t="s">
        <v>192</v>
      </c>
      <c r="R43" s="10"/>
    </row>
    <row r="44" spans="1:18" s="172" customFormat="1" ht="15.75" hidden="1">
      <c r="A44" s="15">
        <v>55</v>
      </c>
      <c r="B44" s="42">
        <v>14</v>
      </c>
      <c r="C44" s="18" t="s">
        <v>158</v>
      </c>
      <c r="D44" s="15">
        <v>12</v>
      </c>
      <c r="E44" s="15" t="s">
        <v>137</v>
      </c>
      <c r="F44" s="179" t="s">
        <v>193</v>
      </c>
      <c r="G44" s="188">
        <v>1009.87</v>
      </c>
      <c r="H44" s="188">
        <v>1009.87</v>
      </c>
      <c r="I44" s="188"/>
      <c r="J44" s="188"/>
      <c r="K44" s="187">
        <v>22.187999999999999</v>
      </c>
      <c r="L44" s="21">
        <v>2568</v>
      </c>
      <c r="M44" s="21">
        <v>232</v>
      </c>
      <c r="N44" s="22"/>
      <c r="O44" s="37" t="s">
        <v>201</v>
      </c>
      <c r="P44" s="37" t="s">
        <v>201</v>
      </c>
      <c r="Q44" s="74" t="s">
        <v>192</v>
      </c>
      <c r="R44" s="176" t="s">
        <v>208</v>
      </c>
    </row>
    <row r="45" spans="1:18" s="172" customFormat="1" ht="15.75" hidden="1">
      <c r="A45" s="15">
        <v>64</v>
      </c>
      <c r="B45" s="42">
        <v>15</v>
      </c>
      <c r="C45" s="20" t="s">
        <v>97</v>
      </c>
      <c r="D45" s="15">
        <v>14</v>
      </c>
      <c r="E45" s="15" t="s">
        <v>98</v>
      </c>
      <c r="F45" s="44" t="s">
        <v>99</v>
      </c>
      <c r="G45" s="188">
        <v>907.65700000000004</v>
      </c>
      <c r="H45" s="188">
        <v>907.65700000000004</v>
      </c>
      <c r="I45" s="208"/>
      <c r="J45" s="208"/>
      <c r="K45" s="203">
        <v>21.388000000000002</v>
      </c>
      <c r="L45" s="28">
        <v>1292</v>
      </c>
      <c r="M45" s="28">
        <v>21</v>
      </c>
      <c r="N45" s="22"/>
      <c r="O45" s="37" t="s">
        <v>201</v>
      </c>
      <c r="P45" s="37" t="s">
        <v>201</v>
      </c>
      <c r="Q45" s="74" t="s">
        <v>192</v>
      </c>
      <c r="R45" s="59" t="s">
        <v>204</v>
      </c>
    </row>
    <row r="46" spans="1:18" s="172" customFormat="1" ht="15.75" hidden="1">
      <c r="A46" s="15">
        <v>65</v>
      </c>
      <c r="B46" s="42">
        <v>16</v>
      </c>
      <c r="C46" s="20" t="s">
        <v>100</v>
      </c>
      <c r="D46" s="15">
        <v>14</v>
      </c>
      <c r="E46" s="15" t="s">
        <v>98</v>
      </c>
      <c r="F46" s="16" t="s">
        <v>101</v>
      </c>
      <c r="G46" s="188">
        <v>113.75700000000001</v>
      </c>
      <c r="H46" s="188">
        <v>113.75700000000001</v>
      </c>
      <c r="I46" s="188"/>
      <c r="J46" s="188"/>
      <c r="K46" s="203">
        <v>11.605</v>
      </c>
      <c r="L46" s="28">
        <v>743</v>
      </c>
      <c r="M46" s="28">
        <v>35</v>
      </c>
      <c r="N46" s="22"/>
      <c r="O46" s="37" t="s">
        <v>201</v>
      </c>
      <c r="P46" s="37" t="s">
        <v>201</v>
      </c>
      <c r="Q46" s="74" t="s">
        <v>192</v>
      </c>
      <c r="R46" s="59" t="s">
        <v>204</v>
      </c>
    </row>
    <row r="47" spans="1:18" s="172" customFormat="1" ht="15.75" hidden="1">
      <c r="A47" s="15">
        <v>66</v>
      </c>
      <c r="B47" s="42">
        <v>17</v>
      </c>
      <c r="C47" s="20" t="s">
        <v>102</v>
      </c>
      <c r="D47" s="15">
        <v>14</v>
      </c>
      <c r="E47" s="15" t="s">
        <v>98</v>
      </c>
      <c r="F47" s="16" t="s">
        <v>103</v>
      </c>
      <c r="G47" s="188">
        <v>252.87100000000001</v>
      </c>
      <c r="H47" s="188">
        <v>252.87100000000001</v>
      </c>
      <c r="I47" s="188"/>
      <c r="J47" s="188"/>
      <c r="K47" s="187">
        <v>27.060000000000002</v>
      </c>
      <c r="L47" s="30">
        <v>1734</v>
      </c>
      <c r="M47" s="30">
        <v>63</v>
      </c>
      <c r="N47" s="22"/>
      <c r="O47" s="37" t="s">
        <v>201</v>
      </c>
      <c r="P47" s="37" t="s">
        <v>201</v>
      </c>
      <c r="Q47" s="74" t="s">
        <v>192</v>
      </c>
      <c r="R47" s="59" t="s">
        <v>204</v>
      </c>
    </row>
    <row r="48" spans="1:18" s="172" customFormat="1" ht="15.75" hidden="1">
      <c r="A48" s="15">
        <v>67</v>
      </c>
      <c r="B48" s="42">
        <v>18</v>
      </c>
      <c r="C48" s="18" t="s">
        <v>104</v>
      </c>
      <c r="D48" s="15">
        <v>14</v>
      </c>
      <c r="E48" s="15" t="s">
        <v>98</v>
      </c>
      <c r="F48" s="16" t="s">
        <v>105</v>
      </c>
      <c r="G48" s="188">
        <v>341.48899999999998</v>
      </c>
      <c r="H48" s="188">
        <v>226.28399999999999</v>
      </c>
      <c r="I48" s="188"/>
      <c r="J48" s="188"/>
      <c r="K48" s="187">
        <v>19.873999999999999</v>
      </c>
      <c r="L48" s="21">
        <v>1001</v>
      </c>
      <c r="M48" s="21">
        <v>34</v>
      </c>
      <c r="N48" s="22"/>
      <c r="O48" s="37" t="s">
        <v>201</v>
      </c>
      <c r="P48" s="37" t="s">
        <v>201</v>
      </c>
      <c r="Q48" s="74" t="s">
        <v>192</v>
      </c>
      <c r="R48" s="59" t="s">
        <v>204</v>
      </c>
    </row>
    <row r="49" spans="1:18" s="88" customFormat="1" ht="15.75" hidden="1">
      <c r="A49" s="42">
        <v>68</v>
      </c>
      <c r="B49" s="42">
        <v>19</v>
      </c>
      <c r="C49" s="43" t="s">
        <v>205</v>
      </c>
      <c r="D49" s="42"/>
      <c r="E49" s="15" t="s">
        <v>98</v>
      </c>
      <c r="F49" s="44"/>
      <c r="G49" s="209">
        <v>42.726999999999997</v>
      </c>
      <c r="H49" s="209">
        <v>42.726999999999997</v>
      </c>
      <c r="I49" s="192"/>
      <c r="J49" s="192"/>
      <c r="K49" s="194"/>
      <c r="L49" s="46"/>
      <c r="M49" s="46"/>
      <c r="N49" s="47"/>
      <c r="O49" s="49" t="s">
        <v>201</v>
      </c>
      <c r="P49" s="49" t="s">
        <v>201</v>
      </c>
      <c r="Q49" s="77" t="s">
        <v>192</v>
      </c>
      <c r="R49" s="103" t="s">
        <v>204</v>
      </c>
    </row>
    <row r="50" spans="1:18" s="172" customFormat="1" ht="15.75" hidden="1">
      <c r="A50" s="15">
        <v>69</v>
      </c>
      <c r="B50" s="42">
        <v>20</v>
      </c>
      <c r="C50" s="17" t="s">
        <v>71</v>
      </c>
      <c r="D50" s="15">
        <v>18</v>
      </c>
      <c r="E50" s="15" t="s">
        <v>72</v>
      </c>
      <c r="F50" s="16" t="s">
        <v>73</v>
      </c>
      <c r="G50" s="184">
        <v>96.4</v>
      </c>
      <c r="H50" s="184">
        <v>96.4</v>
      </c>
      <c r="I50" s="184"/>
      <c r="J50" s="184"/>
      <c r="K50" s="187">
        <v>6.6909999999999998</v>
      </c>
      <c r="L50" s="17">
        <v>550</v>
      </c>
      <c r="M50" s="17">
        <v>16</v>
      </c>
      <c r="N50" s="19"/>
      <c r="O50" s="38" t="s">
        <v>201</v>
      </c>
      <c r="P50" s="38" t="s">
        <v>201</v>
      </c>
      <c r="Q50" s="76" t="s">
        <v>192</v>
      </c>
      <c r="R50" s="177"/>
    </row>
    <row r="51" spans="1:18" ht="15.75" hidden="1">
      <c r="A51" s="15">
        <v>72</v>
      </c>
      <c r="B51" s="42">
        <v>21</v>
      </c>
      <c r="C51" s="18" t="s">
        <v>81</v>
      </c>
      <c r="D51" s="15">
        <v>18</v>
      </c>
      <c r="E51" s="15" t="s">
        <v>75</v>
      </c>
      <c r="F51" s="16" t="s">
        <v>82</v>
      </c>
      <c r="G51" s="188">
        <v>168.93600000000001</v>
      </c>
      <c r="H51" s="188">
        <v>168.904</v>
      </c>
      <c r="I51" s="188">
        <v>2818.2884779999999</v>
      </c>
      <c r="J51" s="188">
        <v>245.83039099999999</v>
      </c>
      <c r="K51" s="187">
        <v>21.262999999999998</v>
      </c>
      <c r="L51" s="21">
        <v>1062</v>
      </c>
      <c r="M51" s="21">
        <v>18</v>
      </c>
      <c r="N51" s="22"/>
      <c r="O51" s="37" t="s">
        <v>201</v>
      </c>
      <c r="P51" s="37" t="s">
        <v>201</v>
      </c>
      <c r="Q51" s="74" t="s">
        <v>192</v>
      </c>
      <c r="R51" s="73">
        <v>44137</v>
      </c>
    </row>
    <row r="52" spans="1:18" s="51" customFormat="1" ht="15.75" hidden="1">
      <c r="A52" s="42">
        <v>34</v>
      </c>
      <c r="B52" s="42">
        <v>22</v>
      </c>
      <c r="C52" s="43" t="s">
        <v>128</v>
      </c>
      <c r="D52" s="42">
        <v>6</v>
      </c>
      <c r="E52" s="42" t="s">
        <v>127</v>
      </c>
      <c r="F52" s="44"/>
      <c r="G52" s="192">
        <v>1093.297</v>
      </c>
      <c r="H52" s="192">
        <v>1093.297</v>
      </c>
      <c r="I52" s="192">
        <v>7753.6138469999996</v>
      </c>
      <c r="J52" s="192">
        <v>676.323215</v>
      </c>
      <c r="K52" s="194">
        <v>56.027000000000001</v>
      </c>
      <c r="L52" s="46">
        <v>3174</v>
      </c>
      <c r="M52" s="46">
        <v>4</v>
      </c>
      <c r="N52" s="47"/>
      <c r="O52" s="49" t="s">
        <v>201</v>
      </c>
      <c r="P52" s="49" t="s">
        <v>201</v>
      </c>
      <c r="Q52" s="77" t="s">
        <v>192</v>
      </c>
      <c r="R52" s="35"/>
    </row>
    <row r="53" spans="1:18" s="51" customFormat="1" ht="47.25" hidden="1">
      <c r="A53" s="42">
        <v>86</v>
      </c>
      <c r="B53" s="42">
        <v>23</v>
      </c>
      <c r="C53" s="98" t="s">
        <v>114</v>
      </c>
      <c r="D53" s="95">
        <v>20</v>
      </c>
      <c r="E53" s="95" t="s">
        <v>107</v>
      </c>
      <c r="F53" s="44" t="s">
        <v>115</v>
      </c>
      <c r="G53" s="210"/>
      <c r="H53" s="210"/>
      <c r="I53" s="210">
        <v>3367.1772820000001</v>
      </c>
      <c r="J53" s="210">
        <v>293.70822500000003</v>
      </c>
      <c r="K53" s="211">
        <v>40.936</v>
      </c>
      <c r="L53" s="99">
        <v>2245</v>
      </c>
      <c r="M53" s="46">
        <v>7</v>
      </c>
      <c r="N53" s="239" t="s">
        <v>227</v>
      </c>
      <c r="O53" s="119" t="s">
        <v>190</v>
      </c>
      <c r="P53" s="119"/>
      <c r="Q53" s="120" t="s">
        <v>192</v>
      </c>
      <c r="R53" s="35"/>
    </row>
    <row r="54" spans="1:18" s="87" customFormat="1" ht="15.75" hidden="1">
      <c r="A54" s="85"/>
      <c r="B54" s="72" t="s">
        <v>214</v>
      </c>
      <c r="C54" s="140" t="s">
        <v>218</v>
      </c>
      <c r="D54" s="72"/>
      <c r="E54" s="72"/>
      <c r="F54" s="144"/>
      <c r="G54" s="212"/>
      <c r="H54" s="213">
        <f>SUM(H55:H68)</f>
        <v>4741.4213119999995</v>
      </c>
      <c r="I54" s="213">
        <f t="shared" ref="I54:M54" si="3">SUM(I55:I68)</f>
        <v>18865.465949000001</v>
      </c>
      <c r="J54" s="213">
        <f t="shared" si="3"/>
        <v>1618.9597280000003</v>
      </c>
      <c r="K54" s="213">
        <f t="shared" si="3"/>
        <v>347.78600000000006</v>
      </c>
      <c r="L54" s="182">
        <f t="shared" si="3"/>
        <v>27665</v>
      </c>
      <c r="M54" s="182">
        <f t="shared" si="3"/>
        <v>764</v>
      </c>
      <c r="N54" s="145"/>
      <c r="O54" s="104"/>
      <c r="P54" s="104"/>
      <c r="Q54" s="105"/>
      <c r="R54" s="106"/>
    </row>
    <row r="55" spans="1:18" s="51" customFormat="1" ht="15.75" hidden="1">
      <c r="A55" s="42">
        <v>6</v>
      </c>
      <c r="B55" s="42">
        <v>1</v>
      </c>
      <c r="C55" s="43" t="s">
        <v>28</v>
      </c>
      <c r="D55" s="42">
        <v>1</v>
      </c>
      <c r="E55" s="42" t="s">
        <v>18</v>
      </c>
      <c r="F55" s="44" t="s">
        <v>29</v>
      </c>
      <c r="G55" s="214">
        <v>424.96863200000001</v>
      </c>
      <c r="H55" s="192">
        <v>268.709</v>
      </c>
      <c r="I55" s="192">
        <v>1472.2439010000001</v>
      </c>
      <c r="J55" s="192">
        <v>124.44127899999999</v>
      </c>
      <c r="K55" s="194">
        <v>20.134999999999998</v>
      </c>
      <c r="L55" s="46">
        <v>1470</v>
      </c>
      <c r="M55" s="46">
        <v>57</v>
      </c>
      <c r="N55" s="47"/>
      <c r="O55" s="49" t="s">
        <v>211</v>
      </c>
      <c r="P55" s="49" t="s">
        <v>211</v>
      </c>
      <c r="Q55" s="77" t="s">
        <v>192</v>
      </c>
      <c r="R55" s="35"/>
    </row>
    <row r="56" spans="1:18" s="51" customFormat="1" ht="15.75" hidden="1">
      <c r="A56" s="42">
        <v>7</v>
      </c>
      <c r="B56" s="42">
        <v>2</v>
      </c>
      <c r="C56" s="43" t="s">
        <v>30</v>
      </c>
      <c r="D56" s="42">
        <v>1</v>
      </c>
      <c r="E56" s="42" t="s">
        <v>20</v>
      </c>
      <c r="F56" s="44" t="s">
        <v>31</v>
      </c>
      <c r="G56" s="214">
        <v>1040.963</v>
      </c>
      <c r="H56" s="192">
        <v>432.86399999999998</v>
      </c>
      <c r="I56" s="192"/>
      <c r="J56" s="192"/>
      <c r="K56" s="194">
        <v>17.632000000000001</v>
      </c>
      <c r="L56" s="107">
        <v>1835</v>
      </c>
      <c r="M56" s="107">
        <v>91</v>
      </c>
      <c r="N56" s="47"/>
      <c r="O56" s="49" t="s">
        <v>211</v>
      </c>
      <c r="P56" s="49" t="s">
        <v>211</v>
      </c>
      <c r="Q56" s="77" t="s">
        <v>192</v>
      </c>
      <c r="R56" s="35"/>
    </row>
    <row r="57" spans="1:18" s="84" customFormat="1" ht="15.75" hidden="1">
      <c r="A57" s="42">
        <v>10</v>
      </c>
      <c r="B57" s="42">
        <v>3</v>
      </c>
      <c r="C57" s="43" t="s">
        <v>36</v>
      </c>
      <c r="D57" s="42">
        <v>1</v>
      </c>
      <c r="E57" s="42" t="s">
        <v>20</v>
      </c>
      <c r="F57" s="44" t="s">
        <v>37</v>
      </c>
      <c r="G57" s="215">
        <v>256.34899999999999</v>
      </c>
      <c r="H57" s="193">
        <v>256.34899999999999</v>
      </c>
      <c r="I57" s="200"/>
      <c r="J57" s="193"/>
      <c r="K57" s="194">
        <v>16.084</v>
      </c>
      <c r="L57" s="48">
        <v>2080</v>
      </c>
      <c r="M57" s="48">
        <v>45</v>
      </c>
      <c r="N57" s="57"/>
      <c r="O57" s="41" t="s">
        <v>211</v>
      </c>
      <c r="P57" s="41" t="s">
        <v>211</v>
      </c>
      <c r="Q57" s="75" t="s">
        <v>192</v>
      </c>
      <c r="R57" s="58"/>
    </row>
    <row r="58" spans="1:18" s="84" customFormat="1" ht="15.75" hidden="1">
      <c r="A58" s="42">
        <v>12</v>
      </c>
      <c r="B58" s="42">
        <v>4</v>
      </c>
      <c r="C58" s="43" t="s">
        <v>40</v>
      </c>
      <c r="D58" s="42">
        <v>1</v>
      </c>
      <c r="E58" s="42" t="s">
        <v>20</v>
      </c>
      <c r="F58" s="44" t="s">
        <v>41</v>
      </c>
      <c r="G58" s="216">
        <v>192.798</v>
      </c>
      <c r="H58" s="193">
        <v>175.524</v>
      </c>
      <c r="I58" s="200">
        <v>1093.7160220000001</v>
      </c>
      <c r="J58" s="193">
        <v>92.446245000000005</v>
      </c>
      <c r="K58" s="194">
        <v>20.788</v>
      </c>
      <c r="L58" s="48">
        <v>1563</v>
      </c>
      <c r="M58" s="48">
        <v>45</v>
      </c>
      <c r="N58" s="108"/>
      <c r="O58" s="41" t="s">
        <v>211</v>
      </c>
      <c r="P58" s="41" t="s">
        <v>211</v>
      </c>
      <c r="Q58" s="75" t="s">
        <v>192</v>
      </c>
      <c r="R58" s="58"/>
    </row>
    <row r="59" spans="1:18" s="51" customFormat="1" ht="15.75" hidden="1">
      <c r="A59" s="42">
        <v>14</v>
      </c>
      <c r="B59" s="42">
        <v>5</v>
      </c>
      <c r="C59" s="43" t="s">
        <v>44</v>
      </c>
      <c r="D59" s="42">
        <v>1</v>
      </c>
      <c r="E59" s="42" t="s">
        <v>18</v>
      </c>
      <c r="F59" s="44" t="s">
        <v>45</v>
      </c>
      <c r="G59" s="217">
        <v>819.76800000000003</v>
      </c>
      <c r="H59" s="192">
        <v>819.76800000000003</v>
      </c>
      <c r="I59" s="192">
        <v>1849.4829589999999</v>
      </c>
      <c r="J59" s="192">
        <v>156.32737299999999</v>
      </c>
      <c r="K59" s="194">
        <v>41.922000000000004</v>
      </c>
      <c r="L59" s="46">
        <v>4135</v>
      </c>
      <c r="M59" s="46">
        <v>66</v>
      </c>
      <c r="N59" s="47"/>
      <c r="O59" s="49" t="s">
        <v>211</v>
      </c>
      <c r="P59" s="49" t="s">
        <v>211</v>
      </c>
      <c r="Q59" s="77">
        <v>1</v>
      </c>
      <c r="R59" s="35"/>
    </row>
    <row r="60" spans="1:18" s="51" customFormat="1" ht="15.75" hidden="1">
      <c r="A60" s="42">
        <v>15</v>
      </c>
      <c r="B60" s="42">
        <v>6</v>
      </c>
      <c r="C60" s="43" t="s">
        <v>46</v>
      </c>
      <c r="D60" s="42">
        <v>1</v>
      </c>
      <c r="E60" s="42" t="s">
        <v>18</v>
      </c>
      <c r="F60" s="44" t="s">
        <v>47</v>
      </c>
      <c r="G60" s="192">
        <v>229.00800000000001</v>
      </c>
      <c r="H60" s="192">
        <v>229.00800000000001</v>
      </c>
      <c r="I60" s="192">
        <v>2163.5556790000001</v>
      </c>
      <c r="J60" s="192">
        <v>188.72012000000001</v>
      </c>
      <c r="K60" s="194">
        <v>25.047000000000001</v>
      </c>
      <c r="L60" s="46">
        <v>2559</v>
      </c>
      <c r="M60" s="46">
        <v>68</v>
      </c>
      <c r="N60" s="47"/>
      <c r="O60" s="49" t="s">
        <v>211</v>
      </c>
      <c r="P60" s="49" t="s">
        <v>211</v>
      </c>
      <c r="Q60" s="77" t="s">
        <v>192</v>
      </c>
      <c r="R60" s="35"/>
    </row>
    <row r="61" spans="1:18" s="51" customFormat="1" ht="15.75" hidden="1">
      <c r="A61" s="42">
        <v>19</v>
      </c>
      <c r="B61" s="42">
        <v>7</v>
      </c>
      <c r="C61" s="43" t="s">
        <v>54</v>
      </c>
      <c r="D61" s="42">
        <v>1</v>
      </c>
      <c r="E61" s="42" t="s">
        <v>18</v>
      </c>
      <c r="F61" s="44" t="s">
        <v>55</v>
      </c>
      <c r="G61" s="192">
        <v>361.04001299999999</v>
      </c>
      <c r="H61" s="192">
        <v>361.04001299999999</v>
      </c>
      <c r="I61" s="192">
        <v>2486.8488320000001</v>
      </c>
      <c r="J61" s="192">
        <v>216.89583400000001</v>
      </c>
      <c r="K61" s="194">
        <v>21.887999999999998</v>
      </c>
      <c r="L61" s="46">
        <v>2067</v>
      </c>
      <c r="M61" s="46">
        <v>43</v>
      </c>
      <c r="N61" s="47"/>
      <c r="O61" s="49" t="s">
        <v>211</v>
      </c>
      <c r="P61" s="49" t="s">
        <v>211</v>
      </c>
      <c r="Q61" s="77" t="s">
        <v>192</v>
      </c>
      <c r="R61" s="35"/>
    </row>
    <row r="62" spans="1:18" s="51" customFormat="1" ht="15.75" hidden="1">
      <c r="A62" s="42">
        <v>41</v>
      </c>
      <c r="B62" s="42">
        <v>8</v>
      </c>
      <c r="C62" s="45" t="s">
        <v>133</v>
      </c>
      <c r="D62" s="52">
        <v>9</v>
      </c>
      <c r="E62" s="42" t="s">
        <v>134</v>
      </c>
      <c r="F62" s="44" t="s">
        <v>135</v>
      </c>
      <c r="G62" s="192">
        <v>603.68700000000001</v>
      </c>
      <c r="H62" s="192">
        <v>603.68700000000001</v>
      </c>
      <c r="I62" s="218"/>
      <c r="J62" s="218"/>
      <c r="K62" s="194">
        <v>30.942999999999998</v>
      </c>
      <c r="L62" s="109">
        <v>1386</v>
      </c>
      <c r="M62" s="109">
        <v>42</v>
      </c>
      <c r="N62" s="47"/>
      <c r="O62" s="49" t="s">
        <v>211</v>
      </c>
      <c r="P62" s="49" t="s">
        <v>211</v>
      </c>
      <c r="Q62" s="77" t="s">
        <v>192</v>
      </c>
      <c r="R62" s="35"/>
    </row>
    <row r="63" spans="1:18" s="51" customFormat="1" ht="15.75" hidden="1">
      <c r="A63" s="42">
        <v>45</v>
      </c>
      <c r="B63" s="42">
        <v>9</v>
      </c>
      <c r="C63" s="89" t="s">
        <v>139</v>
      </c>
      <c r="D63" s="42">
        <v>12</v>
      </c>
      <c r="E63" s="42" t="s">
        <v>137</v>
      </c>
      <c r="F63" s="44" t="s">
        <v>140</v>
      </c>
      <c r="G63" s="193">
        <v>618.26</v>
      </c>
      <c r="H63" s="193">
        <v>618.26</v>
      </c>
      <c r="I63" s="193"/>
      <c r="J63" s="193"/>
      <c r="K63" s="199">
        <v>41.820999999999998</v>
      </c>
      <c r="L63" s="48">
        <v>1862</v>
      </c>
      <c r="M63" s="48">
        <v>103</v>
      </c>
      <c r="N63" s="48"/>
      <c r="O63" s="41" t="s">
        <v>211</v>
      </c>
      <c r="P63" s="41" t="s">
        <v>211</v>
      </c>
      <c r="Q63" s="75">
        <v>1</v>
      </c>
      <c r="R63" s="58"/>
    </row>
    <row r="64" spans="1:18" s="51" customFormat="1" ht="15.75" hidden="1">
      <c r="A64" s="42">
        <v>60</v>
      </c>
      <c r="B64" s="42">
        <v>10</v>
      </c>
      <c r="C64" s="48" t="s">
        <v>228</v>
      </c>
      <c r="D64" s="42">
        <v>12</v>
      </c>
      <c r="E64" s="42" t="s">
        <v>137</v>
      </c>
      <c r="F64" s="44" t="s">
        <v>167</v>
      </c>
      <c r="G64" s="192">
        <v>356.435</v>
      </c>
      <c r="H64" s="192">
        <v>356.435</v>
      </c>
      <c r="I64" s="192"/>
      <c r="J64" s="192"/>
      <c r="K64" s="194">
        <v>16.262</v>
      </c>
      <c r="L64" s="46">
        <v>1334</v>
      </c>
      <c r="M64" s="46">
        <v>59</v>
      </c>
      <c r="N64" s="47"/>
      <c r="O64" s="110" t="s">
        <v>211</v>
      </c>
      <c r="P64" s="110" t="s">
        <v>211</v>
      </c>
      <c r="Q64" s="111">
        <v>1</v>
      </c>
      <c r="R64" s="110"/>
    </row>
    <row r="65" spans="1:20" s="51" customFormat="1" ht="15.75" hidden="1">
      <c r="A65" s="48">
        <v>74</v>
      </c>
      <c r="B65" s="42">
        <v>11</v>
      </c>
      <c r="C65" s="112" t="s">
        <v>85</v>
      </c>
      <c r="D65" s="95">
        <v>18</v>
      </c>
      <c r="E65" s="95" t="s">
        <v>75</v>
      </c>
      <c r="F65" s="48" t="s">
        <v>86</v>
      </c>
      <c r="G65" s="193">
        <v>66.043082999999996</v>
      </c>
      <c r="H65" s="192">
        <v>66.043082999999996</v>
      </c>
      <c r="I65" s="193">
        <v>4373.5532940000003</v>
      </c>
      <c r="J65" s="193">
        <v>381.49122199999999</v>
      </c>
      <c r="K65" s="219">
        <v>31.850999999999999</v>
      </c>
      <c r="L65" s="112">
        <v>1573</v>
      </c>
      <c r="M65" s="48">
        <v>26</v>
      </c>
      <c r="N65" s="113"/>
      <c r="O65" s="114" t="s">
        <v>211</v>
      </c>
      <c r="P65" s="114" t="s">
        <v>211</v>
      </c>
      <c r="Q65" s="115">
        <v>1</v>
      </c>
      <c r="R65" s="116"/>
    </row>
    <row r="66" spans="1:20" s="51" customFormat="1" ht="15.75" hidden="1">
      <c r="A66" s="42">
        <v>76</v>
      </c>
      <c r="B66" s="42">
        <v>12</v>
      </c>
      <c r="C66" s="98" t="s">
        <v>89</v>
      </c>
      <c r="D66" s="95">
        <v>18</v>
      </c>
      <c r="E66" s="95" t="s">
        <v>75</v>
      </c>
      <c r="F66" s="44" t="s">
        <v>90</v>
      </c>
      <c r="G66" s="192">
        <v>55.591864000000001</v>
      </c>
      <c r="H66" s="192">
        <v>55.591000000000001</v>
      </c>
      <c r="I66" s="192">
        <v>632.891617</v>
      </c>
      <c r="J66" s="192">
        <v>53.495103999999998</v>
      </c>
      <c r="K66" s="211">
        <v>16.646000000000001</v>
      </c>
      <c r="L66" s="46">
        <v>1364</v>
      </c>
      <c r="M66" s="46">
        <v>30</v>
      </c>
      <c r="N66" s="56"/>
      <c r="O66" s="49" t="s">
        <v>211</v>
      </c>
      <c r="P66" s="49" t="s">
        <v>211</v>
      </c>
      <c r="Q66" s="77">
        <v>1</v>
      </c>
    </row>
    <row r="67" spans="1:20" s="88" customFormat="1" ht="15.75" hidden="1">
      <c r="A67" s="42">
        <v>80</v>
      </c>
      <c r="B67" s="42">
        <v>13</v>
      </c>
      <c r="C67" s="43" t="s">
        <v>112</v>
      </c>
      <c r="D67" s="42">
        <v>18</v>
      </c>
      <c r="E67" s="42" t="s">
        <v>75</v>
      </c>
      <c r="F67" s="44" t="s">
        <v>113</v>
      </c>
      <c r="G67" s="192">
        <v>354.46800000000002</v>
      </c>
      <c r="H67" s="192">
        <v>354.46800000000002</v>
      </c>
      <c r="I67" s="192">
        <v>2353.3470889999999</v>
      </c>
      <c r="J67" s="192">
        <v>198.91644099999999</v>
      </c>
      <c r="K67" s="194">
        <v>46.766999999999996</v>
      </c>
      <c r="L67" s="117">
        <v>2264</v>
      </c>
      <c r="M67" s="117">
        <v>52</v>
      </c>
      <c r="N67" s="47"/>
      <c r="O67" s="49" t="s">
        <v>211</v>
      </c>
      <c r="P67" s="49" t="s">
        <v>211</v>
      </c>
      <c r="Q67" s="77">
        <v>1</v>
      </c>
      <c r="R67" s="35"/>
    </row>
    <row r="68" spans="1:20" s="51" customFormat="1" ht="15.75" hidden="1">
      <c r="A68" s="42">
        <v>87</v>
      </c>
      <c r="B68" s="42">
        <v>14</v>
      </c>
      <c r="C68" s="43" t="s">
        <v>216</v>
      </c>
      <c r="D68" s="42"/>
      <c r="E68" s="42" t="s">
        <v>217</v>
      </c>
      <c r="F68" s="44"/>
      <c r="G68" s="220">
        <v>143.67521600000001</v>
      </c>
      <c r="H68" s="220">
        <v>143.67521600000001</v>
      </c>
      <c r="I68" s="220">
        <v>2439.826556</v>
      </c>
      <c r="J68" s="220">
        <v>206.22611000000001</v>
      </c>
      <c r="K68" s="194"/>
      <c r="L68" s="118">
        <v>2173</v>
      </c>
      <c r="M68" s="118">
        <v>37</v>
      </c>
      <c r="N68" s="47"/>
      <c r="O68" s="119" t="s">
        <v>211</v>
      </c>
      <c r="P68" s="119" t="s">
        <v>211</v>
      </c>
      <c r="Q68" s="120">
        <v>1</v>
      </c>
      <c r="R68" s="35"/>
    </row>
    <row r="69" spans="1:20" s="87" customFormat="1" ht="15.75" hidden="1">
      <c r="A69" s="85"/>
      <c r="B69" s="72" t="s">
        <v>215</v>
      </c>
      <c r="C69" s="140" t="s">
        <v>229</v>
      </c>
      <c r="D69" s="72"/>
      <c r="E69" s="72"/>
      <c r="F69" s="144"/>
      <c r="G69" s="221"/>
      <c r="H69" s="221">
        <f>SUM(H70:H98)</f>
        <v>7563.0120000000015</v>
      </c>
      <c r="I69" s="221">
        <f t="shared" ref="I69:M69" si="4">SUM(I70:I98)</f>
        <v>40244.060068999999</v>
      </c>
      <c r="J69" s="221">
        <f t="shared" si="4"/>
        <v>3479.4446509999998</v>
      </c>
      <c r="K69" s="221">
        <f t="shared" si="4"/>
        <v>661.59899999999993</v>
      </c>
      <c r="L69" s="183">
        <f t="shared" si="4"/>
        <v>52515</v>
      </c>
      <c r="M69" s="183">
        <f t="shared" si="4"/>
        <v>1793</v>
      </c>
      <c r="N69" s="145"/>
      <c r="O69" s="121"/>
      <c r="P69" s="121"/>
      <c r="Q69" s="122"/>
      <c r="R69" s="106"/>
    </row>
    <row r="70" spans="1:20" s="51" customFormat="1" ht="15.75" hidden="1">
      <c r="A70" s="42">
        <v>1</v>
      </c>
      <c r="B70" s="42">
        <v>1</v>
      </c>
      <c r="C70" s="43" t="s">
        <v>17</v>
      </c>
      <c r="D70" s="42">
        <v>1</v>
      </c>
      <c r="E70" s="42" t="s">
        <v>18</v>
      </c>
      <c r="F70" s="44" t="s">
        <v>19</v>
      </c>
      <c r="G70" s="192">
        <v>231.92400000000001</v>
      </c>
      <c r="H70" s="222">
        <v>231.92400000000001</v>
      </c>
      <c r="I70" s="192"/>
      <c r="J70" s="192"/>
      <c r="K70" s="194">
        <v>34.628999999999998</v>
      </c>
      <c r="L70" s="46">
        <v>1982</v>
      </c>
      <c r="M70" s="46">
        <v>81</v>
      </c>
      <c r="N70" s="52"/>
      <c r="O70" s="49" t="s">
        <v>190</v>
      </c>
      <c r="P70" s="49"/>
      <c r="Q70" s="77" t="s">
        <v>190</v>
      </c>
      <c r="R70" s="35"/>
    </row>
    <row r="71" spans="1:20" s="86" customFormat="1" ht="15.75" hidden="1">
      <c r="A71" s="42">
        <v>2</v>
      </c>
      <c r="B71" s="42">
        <v>2</v>
      </c>
      <c r="C71" s="43" t="s">
        <v>198</v>
      </c>
      <c r="D71" s="42">
        <v>1</v>
      </c>
      <c r="E71" s="42" t="s">
        <v>20</v>
      </c>
      <c r="F71" s="44" t="s">
        <v>21</v>
      </c>
      <c r="G71" s="193">
        <v>72.933999999999997</v>
      </c>
      <c r="H71" s="206">
        <v>72.933999999999997</v>
      </c>
      <c r="I71" s="193"/>
      <c r="J71" s="193"/>
      <c r="K71" s="194">
        <v>7.1870000000000003</v>
      </c>
      <c r="L71" s="48">
        <v>414</v>
      </c>
      <c r="M71" s="48">
        <v>12</v>
      </c>
      <c r="N71" s="57"/>
      <c r="O71" s="41" t="s">
        <v>190</v>
      </c>
      <c r="P71" s="41"/>
      <c r="Q71" s="75" t="s">
        <v>190</v>
      </c>
      <c r="R71" s="58"/>
    </row>
    <row r="72" spans="1:20" s="86" customFormat="1" ht="31.5" hidden="1">
      <c r="A72" s="42">
        <v>3</v>
      </c>
      <c r="B72" s="42">
        <v>3</v>
      </c>
      <c r="C72" s="123" t="s">
        <v>22</v>
      </c>
      <c r="D72" s="42">
        <v>1</v>
      </c>
      <c r="E72" s="42" t="s">
        <v>18</v>
      </c>
      <c r="F72" s="44" t="s">
        <v>23</v>
      </c>
      <c r="G72" s="223">
        <v>271.91500000000002</v>
      </c>
      <c r="H72" s="206">
        <v>271.91500000000002</v>
      </c>
      <c r="I72" s="223"/>
      <c r="J72" s="223"/>
      <c r="K72" s="224">
        <v>20.523</v>
      </c>
      <c r="L72" s="42">
        <v>1710</v>
      </c>
      <c r="M72" s="42">
        <v>47</v>
      </c>
      <c r="N72" s="124"/>
      <c r="O72" s="41" t="s">
        <v>190</v>
      </c>
      <c r="P72" s="41"/>
      <c r="Q72" s="75" t="s">
        <v>190</v>
      </c>
      <c r="R72" s="58"/>
    </row>
    <row r="73" spans="1:20" s="162" customFormat="1" ht="15.75" hidden="1">
      <c r="A73" s="154">
        <v>8</v>
      </c>
      <c r="B73" s="42">
        <v>4</v>
      </c>
      <c r="C73" s="155" t="s">
        <v>32</v>
      </c>
      <c r="D73" s="154">
        <v>1</v>
      </c>
      <c r="E73" s="154" t="s">
        <v>20</v>
      </c>
      <c r="F73" s="156" t="s">
        <v>33</v>
      </c>
      <c r="G73" s="225">
        <v>249.894237</v>
      </c>
      <c r="H73" s="225">
        <v>230.81</v>
      </c>
      <c r="I73" s="226">
        <v>3042.855411</v>
      </c>
      <c r="J73" s="225">
        <v>265.418655</v>
      </c>
      <c r="K73" s="227">
        <v>23.608000000000001</v>
      </c>
      <c r="L73" s="157">
        <v>1928</v>
      </c>
      <c r="M73" s="157">
        <v>79</v>
      </c>
      <c r="N73" s="158"/>
      <c r="O73" s="159" t="s">
        <v>190</v>
      </c>
      <c r="P73" s="159"/>
      <c r="Q73" s="160" t="s">
        <v>190</v>
      </c>
      <c r="R73" s="161"/>
      <c r="T73" s="162">
        <v>1</v>
      </c>
    </row>
    <row r="74" spans="1:20" s="51" customFormat="1" ht="15.75" hidden="1">
      <c r="A74" s="42">
        <v>16</v>
      </c>
      <c r="B74" s="42">
        <v>5</v>
      </c>
      <c r="C74" s="43" t="s">
        <v>48</v>
      </c>
      <c r="D74" s="42">
        <v>1</v>
      </c>
      <c r="E74" s="42" t="s">
        <v>18</v>
      </c>
      <c r="F74" s="44" t="s">
        <v>49</v>
      </c>
      <c r="G74" s="192">
        <v>90.072000000000003</v>
      </c>
      <c r="H74" s="192">
        <v>90.072000000000003</v>
      </c>
      <c r="I74" s="192">
        <v>1782.013582</v>
      </c>
      <c r="J74" s="192">
        <v>150.62453099999999</v>
      </c>
      <c r="K74" s="194">
        <v>14.420999999999999</v>
      </c>
      <c r="L74" s="46">
        <v>2498</v>
      </c>
      <c r="M74" s="46">
        <v>121</v>
      </c>
      <c r="N74" s="47"/>
      <c r="O74" s="49" t="s">
        <v>190</v>
      </c>
      <c r="P74" s="49"/>
      <c r="Q74" s="77" t="s">
        <v>192</v>
      </c>
      <c r="R74" s="35"/>
    </row>
    <row r="75" spans="1:20" s="51" customFormat="1" ht="15.75" hidden="1">
      <c r="A75" s="42">
        <v>18</v>
      </c>
      <c r="B75" s="42">
        <v>6</v>
      </c>
      <c r="C75" s="43" t="s">
        <v>52</v>
      </c>
      <c r="D75" s="42">
        <v>1</v>
      </c>
      <c r="E75" s="42" t="s">
        <v>18</v>
      </c>
      <c r="F75" s="44" t="s">
        <v>53</v>
      </c>
      <c r="G75" s="192">
        <v>99.209000000000003</v>
      </c>
      <c r="H75" s="192">
        <v>121.199</v>
      </c>
      <c r="I75" s="192">
        <v>2568.666346</v>
      </c>
      <c r="J75" s="192">
        <v>224.05649199999999</v>
      </c>
      <c r="K75" s="194">
        <v>19.899999999999999</v>
      </c>
      <c r="L75" s="46">
        <v>1664</v>
      </c>
      <c r="M75" s="46">
        <v>57</v>
      </c>
      <c r="N75" s="47"/>
      <c r="O75" s="49" t="s">
        <v>190</v>
      </c>
      <c r="P75" s="49"/>
      <c r="Q75" s="77" t="s">
        <v>190</v>
      </c>
      <c r="R75" s="35"/>
    </row>
    <row r="76" spans="1:20" s="51" customFormat="1" ht="15.75" hidden="1">
      <c r="A76" s="42">
        <v>23</v>
      </c>
      <c r="B76" s="42">
        <v>7</v>
      </c>
      <c r="C76" s="43" t="s">
        <v>62</v>
      </c>
      <c r="D76" s="42">
        <v>1</v>
      </c>
      <c r="E76" s="42" t="s">
        <v>20</v>
      </c>
      <c r="F76" s="44" t="s">
        <v>63</v>
      </c>
      <c r="G76" s="192">
        <v>571.38499999999999</v>
      </c>
      <c r="H76" s="192">
        <v>571.38499999999999</v>
      </c>
      <c r="I76" s="200"/>
      <c r="J76" s="192"/>
      <c r="K76" s="194">
        <v>5.9269999999999996</v>
      </c>
      <c r="L76" s="46">
        <v>496</v>
      </c>
      <c r="M76" s="46">
        <v>24</v>
      </c>
      <c r="N76" s="47"/>
      <c r="O76" s="49" t="s">
        <v>190</v>
      </c>
      <c r="P76" s="49"/>
      <c r="Q76" s="77" t="s">
        <v>192</v>
      </c>
      <c r="R76" s="35"/>
    </row>
    <row r="77" spans="1:20" s="51" customFormat="1" ht="15.75" hidden="1">
      <c r="A77" s="42">
        <v>28</v>
      </c>
      <c r="B77" s="42">
        <v>8</v>
      </c>
      <c r="C77" s="43" t="s">
        <v>182</v>
      </c>
      <c r="D77" s="42">
        <v>2</v>
      </c>
      <c r="E77" s="42" t="s">
        <v>175</v>
      </c>
      <c r="F77" s="44" t="s">
        <v>183</v>
      </c>
      <c r="G77" s="192">
        <v>310.66699999999997</v>
      </c>
      <c r="H77" s="192">
        <v>310.66699999999997</v>
      </c>
      <c r="I77" s="192"/>
      <c r="J77" s="192"/>
      <c r="K77" s="194">
        <v>35.1</v>
      </c>
      <c r="L77" s="46">
        <v>2187</v>
      </c>
      <c r="M77" s="46">
        <v>70</v>
      </c>
      <c r="N77" s="47"/>
      <c r="O77" s="49" t="s">
        <v>190</v>
      </c>
      <c r="P77" s="49"/>
      <c r="Q77" s="77"/>
      <c r="R77" s="35"/>
    </row>
    <row r="78" spans="1:20" s="51" customFormat="1" ht="15.75" hidden="1">
      <c r="A78" s="42">
        <v>29</v>
      </c>
      <c r="B78" s="42">
        <v>9</v>
      </c>
      <c r="C78" s="43" t="s">
        <v>184</v>
      </c>
      <c r="D78" s="42">
        <v>2</v>
      </c>
      <c r="E78" s="42" t="s">
        <v>175</v>
      </c>
      <c r="F78" s="44" t="s">
        <v>185</v>
      </c>
      <c r="G78" s="192">
        <v>385.72699999999998</v>
      </c>
      <c r="H78" s="192">
        <v>385.72699999999998</v>
      </c>
      <c r="I78" s="192"/>
      <c r="J78" s="192"/>
      <c r="K78" s="194">
        <v>23.53</v>
      </c>
      <c r="L78" s="46">
        <v>2187</v>
      </c>
      <c r="M78" s="46">
        <v>66</v>
      </c>
      <c r="N78" s="47"/>
      <c r="O78" s="49" t="s">
        <v>190</v>
      </c>
      <c r="P78" s="49"/>
      <c r="Q78" s="77" t="s">
        <v>192</v>
      </c>
      <c r="R78" s="50" t="s">
        <v>186</v>
      </c>
    </row>
    <row r="79" spans="1:20" s="125" customFormat="1" ht="15.75" hidden="1">
      <c r="A79" s="42">
        <v>30</v>
      </c>
      <c r="B79" s="42">
        <v>10</v>
      </c>
      <c r="C79" s="43" t="s">
        <v>187</v>
      </c>
      <c r="D79" s="42">
        <v>2</v>
      </c>
      <c r="E79" s="42" t="s">
        <v>175</v>
      </c>
      <c r="F79" s="44" t="s">
        <v>188</v>
      </c>
      <c r="G79" s="192">
        <v>21.611999999999998</v>
      </c>
      <c r="H79" s="192">
        <v>21.611999999999998</v>
      </c>
      <c r="I79" s="192">
        <v>2030.3471500000001</v>
      </c>
      <c r="J79" s="192">
        <v>171.614902</v>
      </c>
      <c r="K79" s="194">
        <v>24.512999999999998</v>
      </c>
      <c r="L79" s="46">
        <v>2494</v>
      </c>
      <c r="M79" s="46">
        <v>65</v>
      </c>
      <c r="N79" s="47"/>
      <c r="O79" s="49" t="s">
        <v>190</v>
      </c>
      <c r="P79" s="49"/>
      <c r="Q79" s="77" t="s">
        <v>192</v>
      </c>
      <c r="R79" s="35" t="s">
        <v>212</v>
      </c>
    </row>
    <row r="80" spans="1:20" s="88" customFormat="1" ht="15.75" hidden="1">
      <c r="A80" s="42">
        <v>31</v>
      </c>
      <c r="B80" s="42">
        <v>11</v>
      </c>
      <c r="C80" s="48" t="s">
        <v>116</v>
      </c>
      <c r="D80" s="42">
        <v>6</v>
      </c>
      <c r="E80" s="42" t="s">
        <v>117</v>
      </c>
      <c r="F80" s="44" t="s">
        <v>118</v>
      </c>
      <c r="G80" s="222">
        <v>401.81299999999999</v>
      </c>
      <c r="H80" s="222">
        <v>401.81299999999999</v>
      </c>
      <c r="I80" s="222"/>
      <c r="J80" s="222"/>
      <c r="K80" s="194">
        <v>18.402000000000001</v>
      </c>
      <c r="L80" s="48">
        <v>620</v>
      </c>
      <c r="M80" s="48">
        <v>14</v>
      </c>
      <c r="N80" s="57"/>
      <c r="O80" s="41" t="s">
        <v>190</v>
      </c>
      <c r="P80" s="41"/>
      <c r="Q80" s="75" t="s">
        <v>190</v>
      </c>
      <c r="R80" s="58"/>
    </row>
    <row r="81" spans="1:20" s="88" customFormat="1" ht="15.75" hidden="1">
      <c r="A81" s="42">
        <v>32</v>
      </c>
      <c r="B81" s="42">
        <v>12</v>
      </c>
      <c r="C81" s="48" t="s">
        <v>119</v>
      </c>
      <c r="D81" s="42">
        <v>6</v>
      </c>
      <c r="E81" s="42" t="s">
        <v>117</v>
      </c>
      <c r="F81" s="44" t="s">
        <v>120</v>
      </c>
      <c r="G81" s="222">
        <v>339.29899999999998</v>
      </c>
      <c r="H81" s="228">
        <v>339.29899999999998</v>
      </c>
      <c r="I81" s="228"/>
      <c r="J81" s="228"/>
      <c r="K81" s="211">
        <v>31.902000000000001</v>
      </c>
      <c r="L81" s="112">
        <v>910</v>
      </c>
      <c r="M81" s="48">
        <v>12</v>
      </c>
      <c r="N81" s="113"/>
      <c r="O81" s="41" t="s">
        <v>190</v>
      </c>
      <c r="P81" s="41"/>
      <c r="Q81" s="75" t="s">
        <v>190</v>
      </c>
      <c r="R81" s="58"/>
    </row>
    <row r="82" spans="1:20" s="88" customFormat="1" ht="15.75" hidden="1">
      <c r="A82" s="42">
        <v>33</v>
      </c>
      <c r="B82" s="42">
        <v>13</v>
      </c>
      <c r="C82" s="45" t="s">
        <v>123</v>
      </c>
      <c r="D82" s="42">
        <v>6</v>
      </c>
      <c r="E82" s="42" t="s">
        <v>117</v>
      </c>
      <c r="F82" s="44" t="s">
        <v>124</v>
      </c>
      <c r="G82" s="192">
        <v>886.52300000000002</v>
      </c>
      <c r="H82" s="210">
        <v>225.023</v>
      </c>
      <c r="I82" s="210"/>
      <c r="J82" s="210"/>
      <c r="K82" s="229">
        <v>31.567</v>
      </c>
      <c r="L82" s="126">
        <v>1583</v>
      </c>
      <c r="M82" s="127">
        <v>169</v>
      </c>
      <c r="N82" s="56"/>
      <c r="O82" s="49" t="s">
        <v>190</v>
      </c>
      <c r="P82" s="49"/>
      <c r="Q82" s="77" t="s">
        <v>190</v>
      </c>
      <c r="R82" s="35"/>
    </row>
    <row r="83" spans="1:20" s="84" customFormat="1" ht="15.75" hidden="1">
      <c r="A83" s="95">
        <v>63</v>
      </c>
      <c r="B83" s="42">
        <v>14</v>
      </c>
      <c r="C83" s="112" t="s">
        <v>77</v>
      </c>
      <c r="D83" s="95">
        <v>13</v>
      </c>
      <c r="E83" s="95" t="s">
        <v>75</v>
      </c>
      <c r="F83" s="128" t="s">
        <v>78</v>
      </c>
      <c r="G83" s="230">
        <v>150.35900000000001</v>
      </c>
      <c r="H83" s="193">
        <v>150.35900000000001</v>
      </c>
      <c r="I83" s="230"/>
      <c r="J83" s="230"/>
      <c r="K83" s="211">
        <v>14.55</v>
      </c>
      <c r="L83" s="112">
        <v>1535</v>
      </c>
      <c r="M83" s="112">
        <v>28</v>
      </c>
      <c r="N83" s="112"/>
      <c r="O83" s="41" t="s">
        <v>190</v>
      </c>
      <c r="P83" s="41"/>
      <c r="Q83" s="75" t="s">
        <v>190</v>
      </c>
      <c r="R83" s="58"/>
    </row>
    <row r="84" spans="1:20" s="51" customFormat="1" ht="15.75" hidden="1">
      <c r="A84" s="42">
        <v>71</v>
      </c>
      <c r="B84" s="42">
        <v>15</v>
      </c>
      <c r="C84" s="98" t="s">
        <v>79</v>
      </c>
      <c r="D84" s="95">
        <v>18</v>
      </c>
      <c r="E84" s="95" t="s">
        <v>75</v>
      </c>
      <c r="F84" s="44" t="s">
        <v>80</v>
      </c>
      <c r="G84" s="192">
        <v>121.98099999999999</v>
      </c>
      <c r="H84" s="192">
        <v>121.98099999999999</v>
      </c>
      <c r="I84" s="192"/>
      <c r="J84" s="192"/>
      <c r="K84" s="211">
        <v>12.21</v>
      </c>
      <c r="L84" s="99">
        <v>1140</v>
      </c>
      <c r="M84" s="46">
        <v>20</v>
      </c>
      <c r="N84" s="56"/>
      <c r="O84" s="49" t="s">
        <v>190</v>
      </c>
      <c r="P84" s="49"/>
      <c r="Q84" s="77" t="s">
        <v>190</v>
      </c>
      <c r="R84" s="50" t="s">
        <v>202</v>
      </c>
    </row>
    <row r="85" spans="1:20" s="51" customFormat="1" ht="15.75" hidden="1">
      <c r="A85" s="42">
        <v>73</v>
      </c>
      <c r="B85" s="42">
        <v>16</v>
      </c>
      <c r="C85" s="98" t="s">
        <v>83</v>
      </c>
      <c r="D85" s="95">
        <v>18</v>
      </c>
      <c r="E85" s="95" t="s">
        <v>75</v>
      </c>
      <c r="F85" s="44" t="s">
        <v>84</v>
      </c>
      <c r="G85" s="230">
        <v>37.704000000000001</v>
      </c>
      <c r="H85" s="230">
        <v>39.345999999999997</v>
      </c>
      <c r="I85" s="231">
        <v>3157.0459999999998</v>
      </c>
      <c r="J85" s="230">
        <v>275.37900000000002</v>
      </c>
      <c r="K85" s="211">
        <v>21.311999999999998</v>
      </c>
      <c r="L85" s="112">
        <v>1506</v>
      </c>
      <c r="M85" s="48">
        <v>23</v>
      </c>
      <c r="N85" s="113"/>
      <c r="O85" s="41" t="s">
        <v>190</v>
      </c>
      <c r="P85" s="41"/>
      <c r="Q85" s="75" t="s">
        <v>190</v>
      </c>
      <c r="R85" s="58"/>
    </row>
    <row r="86" spans="1:20" s="51" customFormat="1" ht="15.75" hidden="1">
      <c r="A86" s="42">
        <v>75</v>
      </c>
      <c r="B86" s="42">
        <v>17</v>
      </c>
      <c r="C86" s="112" t="s">
        <v>87</v>
      </c>
      <c r="D86" s="95">
        <v>18</v>
      </c>
      <c r="E86" s="42" t="s">
        <v>75</v>
      </c>
      <c r="F86" s="44" t="s">
        <v>88</v>
      </c>
      <c r="G86" s="230">
        <v>90.932424999999995</v>
      </c>
      <c r="H86" s="230">
        <v>34.241999999999997</v>
      </c>
      <c r="I86" s="232">
        <v>2360.689785</v>
      </c>
      <c r="J86" s="230">
        <v>205.915504</v>
      </c>
      <c r="K86" s="211">
        <v>15.606</v>
      </c>
      <c r="L86" s="112">
        <v>933</v>
      </c>
      <c r="M86" s="48">
        <v>25</v>
      </c>
      <c r="N86" s="113"/>
      <c r="O86" s="41" t="s">
        <v>190</v>
      </c>
      <c r="P86" s="41"/>
      <c r="Q86" s="75" t="s">
        <v>190</v>
      </c>
      <c r="R86" s="58" t="s">
        <v>203</v>
      </c>
    </row>
    <row r="87" spans="1:20" s="51" customFormat="1" ht="15.75" hidden="1">
      <c r="A87" s="42">
        <v>79</v>
      </c>
      <c r="B87" s="42">
        <v>18</v>
      </c>
      <c r="C87" s="98" t="s">
        <v>95</v>
      </c>
      <c r="D87" s="95">
        <v>18</v>
      </c>
      <c r="E87" s="42" t="s">
        <v>75</v>
      </c>
      <c r="F87" s="44" t="s">
        <v>96</v>
      </c>
      <c r="G87" s="210">
        <v>69.361999999999995</v>
      </c>
      <c r="H87" s="210">
        <v>69.361999999999995</v>
      </c>
      <c r="I87" s="210">
        <v>1801.6510470000001</v>
      </c>
      <c r="J87" s="210">
        <v>157.152323</v>
      </c>
      <c r="K87" s="211">
        <v>12.275</v>
      </c>
      <c r="L87" s="99">
        <v>925</v>
      </c>
      <c r="M87" s="46">
        <v>33</v>
      </c>
      <c r="N87" s="56"/>
      <c r="O87" s="49" t="s">
        <v>190</v>
      </c>
      <c r="P87" s="49"/>
      <c r="Q87" s="77" t="s">
        <v>190</v>
      </c>
      <c r="R87" s="35"/>
    </row>
    <row r="88" spans="1:20" s="88" customFormat="1" ht="15.75" hidden="1">
      <c r="A88" s="42">
        <v>81</v>
      </c>
      <c r="B88" s="42">
        <v>19</v>
      </c>
      <c r="C88" s="98" t="s">
        <v>11</v>
      </c>
      <c r="D88" s="95">
        <v>20</v>
      </c>
      <c r="E88" s="163" t="s">
        <v>107</v>
      </c>
      <c r="F88" s="44" t="s">
        <v>12</v>
      </c>
      <c r="G88" s="230">
        <v>130.15600000000001</v>
      </c>
      <c r="H88" s="230">
        <v>130.15600000000001</v>
      </c>
      <c r="I88" s="231">
        <v>3278.9027230000002</v>
      </c>
      <c r="J88" s="230">
        <v>286.00831399999998</v>
      </c>
      <c r="K88" s="211">
        <v>25.264000000000003</v>
      </c>
      <c r="L88" s="112">
        <v>1520</v>
      </c>
      <c r="M88" s="48">
        <v>39</v>
      </c>
      <c r="N88" s="44"/>
      <c r="O88" s="41" t="s">
        <v>190</v>
      </c>
      <c r="P88" s="41"/>
      <c r="Q88" s="75" t="s">
        <v>190</v>
      </c>
      <c r="R88" s="58"/>
    </row>
    <row r="89" spans="1:20" s="88" customFormat="1" ht="15.75" hidden="1">
      <c r="A89" s="42">
        <v>82</v>
      </c>
      <c r="B89" s="42">
        <v>20</v>
      </c>
      <c r="C89" s="98" t="s">
        <v>13</v>
      </c>
      <c r="D89" s="95">
        <v>20</v>
      </c>
      <c r="E89" s="164" t="s">
        <v>107</v>
      </c>
      <c r="F89" s="44" t="s">
        <v>14</v>
      </c>
      <c r="G89" s="230">
        <v>495.637</v>
      </c>
      <c r="H89" s="230">
        <v>495.637</v>
      </c>
      <c r="I89" s="231">
        <v>1032.8689999999999</v>
      </c>
      <c r="J89" s="230">
        <v>87.302999999999997</v>
      </c>
      <c r="K89" s="211">
        <v>23.091000000000001</v>
      </c>
      <c r="L89" s="112">
        <v>1720</v>
      </c>
      <c r="M89" s="48">
        <v>56</v>
      </c>
      <c r="N89" s="113"/>
      <c r="O89" s="41" t="s">
        <v>190</v>
      </c>
      <c r="P89" s="41"/>
      <c r="Q89" s="75" t="s">
        <v>190</v>
      </c>
      <c r="R89" s="58"/>
    </row>
    <row r="90" spans="1:20" s="88" customFormat="1" ht="15.75" hidden="1">
      <c r="A90" s="42">
        <v>83</v>
      </c>
      <c r="B90" s="42">
        <v>21</v>
      </c>
      <c r="C90" s="43" t="s">
        <v>15</v>
      </c>
      <c r="D90" s="42">
        <v>20</v>
      </c>
      <c r="E90" s="42" t="s">
        <v>110</v>
      </c>
      <c r="F90" s="44" t="s">
        <v>16</v>
      </c>
      <c r="G90" s="192">
        <v>786.20600000000002</v>
      </c>
      <c r="H90" s="192">
        <v>786.20600000000002</v>
      </c>
      <c r="I90" s="192">
        <v>1595.4081269999999</v>
      </c>
      <c r="J90" s="192">
        <v>134.851722</v>
      </c>
      <c r="K90" s="194">
        <v>35.656999999999996</v>
      </c>
      <c r="L90" s="46">
        <v>2445</v>
      </c>
      <c r="M90" s="46">
        <v>46</v>
      </c>
      <c r="N90" s="47"/>
      <c r="O90" s="49" t="s">
        <v>190</v>
      </c>
      <c r="P90" s="49"/>
      <c r="Q90" s="77" t="s">
        <v>190</v>
      </c>
      <c r="R90" s="35"/>
    </row>
    <row r="91" spans="1:20" s="88" customFormat="1" ht="15.75" hidden="1">
      <c r="A91" s="42">
        <v>84</v>
      </c>
      <c r="B91" s="42">
        <v>22</v>
      </c>
      <c r="C91" s="98" t="s">
        <v>106</v>
      </c>
      <c r="D91" s="95">
        <v>20</v>
      </c>
      <c r="E91" s="163" t="s">
        <v>107</v>
      </c>
      <c r="F91" s="44" t="s">
        <v>108</v>
      </c>
      <c r="G91" s="210">
        <v>282.92200000000003</v>
      </c>
      <c r="H91" s="210">
        <v>282.92200000000003</v>
      </c>
      <c r="I91" s="210">
        <v>2621.4940000000001</v>
      </c>
      <c r="J91" s="210">
        <v>221.58199999999999</v>
      </c>
      <c r="K91" s="211">
        <v>51.141999999999996</v>
      </c>
      <c r="L91" s="96">
        <v>2571</v>
      </c>
      <c r="M91" s="97">
        <v>62</v>
      </c>
      <c r="N91" s="56"/>
      <c r="O91" s="49" t="s">
        <v>190</v>
      </c>
      <c r="P91" s="49"/>
      <c r="Q91" s="77" t="s">
        <v>190</v>
      </c>
      <c r="R91" s="35"/>
    </row>
    <row r="92" spans="1:20" s="88" customFormat="1" ht="15.75" hidden="1">
      <c r="A92" s="42">
        <v>85</v>
      </c>
      <c r="B92" s="42">
        <v>23</v>
      </c>
      <c r="C92" s="98" t="s">
        <v>109</v>
      </c>
      <c r="D92" s="95">
        <v>20</v>
      </c>
      <c r="E92" s="95" t="s">
        <v>110</v>
      </c>
      <c r="F92" s="44" t="s">
        <v>111</v>
      </c>
      <c r="G92" s="210">
        <v>810.69600000000003</v>
      </c>
      <c r="H92" s="210">
        <v>810.69600000000003</v>
      </c>
      <c r="I92" s="210">
        <v>1502.7994329999999</v>
      </c>
      <c r="J92" s="210">
        <v>127.02398100000001</v>
      </c>
      <c r="K92" s="211">
        <v>38.902999999999999</v>
      </c>
      <c r="L92" s="99">
        <v>2708</v>
      </c>
      <c r="M92" s="46">
        <v>119</v>
      </c>
      <c r="N92" s="56"/>
      <c r="O92" s="49" t="s">
        <v>190</v>
      </c>
      <c r="P92" s="49"/>
      <c r="Q92" s="77" t="s">
        <v>190</v>
      </c>
      <c r="R92" s="35"/>
    </row>
    <row r="93" spans="1:20" s="88" customFormat="1" ht="15.75" hidden="1">
      <c r="A93" s="42">
        <v>46</v>
      </c>
      <c r="B93" s="42">
        <v>24</v>
      </c>
      <c r="C93" s="129" t="s">
        <v>141</v>
      </c>
      <c r="D93" s="95">
        <v>12</v>
      </c>
      <c r="E93" s="95" t="s">
        <v>137</v>
      </c>
      <c r="F93" s="44" t="s">
        <v>142</v>
      </c>
      <c r="G93" s="210">
        <v>202.21600000000001</v>
      </c>
      <c r="H93" s="210">
        <v>202.21600000000001</v>
      </c>
      <c r="I93" s="233"/>
      <c r="J93" s="233"/>
      <c r="K93" s="219">
        <v>19.215</v>
      </c>
      <c r="L93" s="130">
        <v>1630</v>
      </c>
      <c r="M93" s="109">
        <v>25</v>
      </c>
      <c r="N93" s="56"/>
      <c r="O93" s="49" t="s">
        <v>190</v>
      </c>
      <c r="P93" s="49"/>
      <c r="Q93" s="77" t="s">
        <v>190</v>
      </c>
      <c r="R93" s="35"/>
    </row>
    <row r="94" spans="1:20" s="88" customFormat="1" ht="15.75" hidden="1">
      <c r="A94" s="131">
        <v>54</v>
      </c>
      <c r="B94" s="42">
        <v>25</v>
      </c>
      <c r="C94" s="165" t="s">
        <v>156</v>
      </c>
      <c r="D94" s="132">
        <v>12</v>
      </c>
      <c r="E94" s="132" t="s">
        <v>148</v>
      </c>
      <c r="F94" s="133" t="s">
        <v>157</v>
      </c>
      <c r="G94" s="234">
        <v>355.63189599999998</v>
      </c>
      <c r="H94" s="234">
        <v>355.63099999999997</v>
      </c>
      <c r="I94" s="235">
        <v>4790.6944450000001</v>
      </c>
      <c r="J94" s="234">
        <v>417.87712499999998</v>
      </c>
      <c r="K94" s="236">
        <v>34.375999999999998</v>
      </c>
      <c r="L94" s="135">
        <v>2484</v>
      </c>
      <c r="M94" s="134">
        <v>66</v>
      </c>
      <c r="N94" s="136"/>
      <c r="O94" s="137" t="s">
        <v>190</v>
      </c>
      <c r="P94" s="137"/>
      <c r="Q94" s="138" t="s">
        <v>190</v>
      </c>
      <c r="R94" s="139"/>
    </row>
    <row r="95" spans="1:20" s="88" customFormat="1" ht="15.75" hidden="1">
      <c r="A95" s="42">
        <v>56</v>
      </c>
      <c r="B95" s="42">
        <v>26</v>
      </c>
      <c r="C95" s="43" t="s">
        <v>159</v>
      </c>
      <c r="D95" s="42">
        <v>12</v>
      </c>
      <c r="E95" s="42" t="s">
        <v>137</v>
      </c>
      <c r="F95" s="44" t="s">
        <v>160</v>
      </c>
      <c r="G95" s="192">
        <v>71.805000000000007</v>
      </c>
      <c r="H95" s="192">
        <v>189.11199999999999</v>
      </c>
      <c r="I95" s="192">
        <v>2307.2395689999998</v>
      </c>
      <c r="J95" s="192">
        <v>198.881473</v>
      </c>
      <c r="K95" s="194">
        <v>18.745000000000001</v>
      </c>
      <c r="L95" s="46">
        <v>4115</v>
      </c>
      <c r="M95" s="46">
        <v>139</v>
      </c>
      <c r="N95" s="52"/>
      <c r="O95" s="49" t="s">
        <v>190</v>
      </c>
      <c r="P95" s="49"/>
      <c r="Q95" s="77" t="s">
        <v>190</v>
      </c>
      <c r="R95" s="35"/>
    </row>
    <row r="96" spans="1:20" s="51" customFormat="1" ht="15.75" hidden="1">
      <c r="A96" s="42">
        <v>57</v>
      </c>
      <c r="B96" s="42">
        <v>27</v>
      </c>
      <c r="C96" s="43" t="s">
        <v>161</v>
      </c>
      <c r="D96" s="42">
        <v>12</v>
      </c>
      <c r="E96" s="42" t="s">
        <v>137</v>
      </c>
      <c r="F96" s="44" t="s">
        <v>162</v>
      </c>
      <c r="G96" s="192">
        <v>107.732443</v>
      </c>
      <c r="H96" s="192">
        <v>107.732</v>
      </c>
      <c r="I96" s="192">
        <v>3399.8019140000001</v>
      </c>
      <c r="J96" s="192">
        <v>296.553969</v>
      </c>
      <c r="K96" s="194">
        <v>15.333</v>
      </c>
      <c r="L96" s="46">
        <v>2376</v>
      </c>
      <c r="M96" s="46">
        <v>112</v>
      </c>
      <c r="N96" s="52" t="s">
        <v>225</v>
      </c>
      <c r="O96" s="49" t="s">
        <v>190</v>
      </c>
      <c r="P96" s="49"/>
      <c r="Q96" s="77" t="s">
        <v>190</v>
      </c>
      <c r="R96" s="35"/>
      <c r="T96" s="51">
        <v>1</v>
      </c>
    </row>
    <row r="97" spans="1:18" s="51" customFormat="1" ht="15.75" hidden="1">
      <c r="A97" s="42">
        <v>58</v>
      </c>
      <c r="B97" s="42">
        <v>28</v>
      </c>
      <c r="C97" s="43" t="s">
        <v>163</v>
      </c>
      <c r="D97" s="42">
        <v>12</v>
      </c>
      <c r="E97" s="42" t="s">
        <v>137</v>
      </c>
      <c r="F97" s="44" t="s">
        <v>164</v>
      </c>
      <c r="G97" s="192">
        <v>63.826999999999998</v>
      </c>
      <c r="H97" s="192">
        <v>63.826999999999998</v>
      </c>
      <c r="I97" s="192">
        <v>2971.581537</v>
      </c>
      <c r="J97" s="192">
        <v>259.20166</v>
      </c>
      <c r="K97" s="194">
        <v>17.408000000000001</v>
      </c>
      <c r="L97" s="46">
        <v>1881</v>
      </c>
      <c r="M97" s="46">
        <v>57</v>
      </c>
      <c r="N97" s="52"/>
      <c r="O97" s="49" t="s">
        <v>190</v>
      </c>
      <c r="P97" s="49"/>
      <c r="Q97" s="77" t="s">
        <v>190</v>
      </c>
      <c r="R97" s="35"/>
    </row>
    <row r="98" spans="1:18" s="51" customFormat="1" ht="15.75" hidden="1">
      <c r="A98" s="90">
        <v>61</v>
      </c>
      <c r="B98" s="90">
        <v>29</v>
      </c>
      <c r="C98" s="91" t="s">
        <v>168</v>
      </c>
      <c r="D98" s="90">
        <v>12</v>
      </c>
      <c r="E98" s="90" t="s">
        <v>137</v>
      </c>
      <c r="F98" s="92" t="s">
        <v>169</v>
      </c>
      <c r="G98" s="237">
        <v>449.20699999999999</v>
      </c>
      <c r="H98" s="237">
        <v>449.20699999999999</v>
      </c>
      <c r="I98" s="237"/>
      <c r="J98" s="237"/>
      <c r="K98" s="238">
        <v>15.303000000000001</v>
      </c>
      <c r="L98" s="146">
        <v>2353</v>
      </c>
      <c r="M98" s="146">
        <v>126</v>
      </c>
      <c r="N98" s="147"/>
      <c r="O98" s="110" t="s">
        <v>190</v>
      </c>
      <c r="P98" s="110"/>
      <c r="Q98" s="111" t="s">
        <v>190</v>
      </c>
      <c r="R98" s="110"/>
    </row>
    <row r="99" spans="1:18">
      <c r="Q99" s="82"/>
    </row>
    <row r="100" spans="1:18" ht="15.75">
      <c r="C100" s="139"/>
      <c r="O100"/>
      <c r="P100"/>
    </row>
    <row r="101" spans="1:18">
      <c r="O101"/>
      <c r="P101"/>
      <c r="Q101"/>
    </row>
    <row r="102" spans="1:18">
      <c r="O102"/>
      <c r="P102"/>
      <c r="Q102"/>
    </row>
    <row r="106" spans="1:18">
      <c r="C106" s="83"/>
    </row>
    <row r="107" spans="1:18">
      <c r="C107" s="83"/>
    </row>
    <row r="108" spans="1:18">
      <c r="C108" s="83"/>
    </row>
    <row r="109" spans="1:18">
      <c r="C109" s="83"/>
    </row>
    <row r="110" spans="1:18">
      <c r="C110" s="83"/>
    </row>
    <row r="111" spans="1:18">
      <c r="C111" s="83"/>
    </row>
    <row r="112" spans="1:18">
      <c r="C112" s="83"/>
    </row>
    <row r="113" spans="3:3">
      <c r="C113" s="83"/>
    </row>
    <row r="114" spans="3:3">
      <c r="C114" s="83"/>
    </row>
    <row r="115" spans="3:3">
      <c r="C115" s="83"/>
    </row>
    <row r="116" spans="3:3">
      <c r="C116" s="83"/>
    </row>
    <row r="117" spans="3:3">
      <c r="C117" s="83"/>
    </row>
    <row r="118" spans="3:3">
      <c r="C118" s="83"/>
    </row>
    <row r="119" spans="3:3">
      <c r="C119" s="83"/>
    </row>
    <row r="120" spans="3:3">
      <c r="C120" s="83"/>
    </row>
  </sheetData>
  <mergeCells count="1">
    <mergeCell ref="B2:N2"/>
  </mergeCells>
  <hyperlinks>
    <hyperlink ref="R44" r:id="rId1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3"/>
  <sheetViews>
    <sheetView topLeftCell="B1" workbookViewId="0">
      <selection activeCell="G108" sqref="G108"/>
    </sheetView>
  </sheetViews>
  <sheetFormatPr defaultRowHeight="15"/>
  <cols>
    <col min="1" max="1" width="4.5703125" hidden="1" customWidth="1"/>
    <col min="2" max="2" width="4.5703125" customWidth="1"/>
    <col min="3" max="3" width="30.7109375" customWidth="1"/>
    <col min="4" max="4" width="9.140625" hidden="1" customWidth="1"/>
    <col min="5" max="5" width="15.28515625" customWidth="1"/>
    <col min="6" max="6" width="28" hidden="1" customWidth="1"/>
    <col min="7" max="7" width="15.28515625" customWidth="1"/>
    <col min="8" max="8" width="13.7109375" customWidth="1"/>
    <col min="9" max="9" width="12.42578125" bestFit="1" customWidth="1"/>
    <col min="10" max="10" width="10.28515625" customWidth="1"/>
    <col min="11" max="11" width="12.28515625" hidden="1" customWidth="1"/>
    <col min="12" max="12" width="12.140625" hidden="1" customWidth="1"/>
    <col min="13" max="13" width="12.85546875" hidden="1" customWidth="1"/>
    <col min="14" max="14" width="27.7109375" customWidth="1"/>
    <col min="15" max="17" width="9.28515625" style="34" hidden="1" customWidth="1"/>
    <col min="18" max="19" width="19.28515625" hidden="1" customWidth="1"/>
    <col min="20" max="20" width="0" hidden="1" customWidth="1"/>
  </cols>
  <sheetData>
    <row r="2" spans="1:20" ht="21.75" customHeight="1">
      <c r="A2" s="1" t="s">
        <v>197</v>
      </c>
      <c r="B2" s="242" t="s">
        <v>234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3"/>
      <c r="P2" s="3"/>
      <c r="Q2" s="3"/>
      <c r="R2" s="2"/>
    </row>
    <row r="3" spans="1:20" ht="15.7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2"/>
    </row>
    <row r="4" spans="1:20" ht="47.25">
      <c r="A4" s="6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196</v>
      </c>
      <c r="I4" s="8" t="s">
        <v>221</v>
      </c>
      <c r="J4" s="8"/>
      <c r="K4" s="7" t="s">
        <v>6</v>
      </c>
      <c r="L4" s="7" t="s">
        <v>7</v>
      </c>
      <c r="M4" s="7" t="s">
        <v>8</v>
      </c>
      <c r="N4" s="9" t="s">
        <v>9</v>
      </c>
      <c r="O4" s="69" t="s">
        <v>209</v>
      </c>
      <c r="P4" s="69" t="s">
        <v>210</v>
      </c>
      <c r="Q4" s="69"/>
      <c r="R4" s="10" t="s">
        <v>199</v>
      </c>
      <c r="T4" s="53" t="s">
        <v>222</v>
      </c>
    </row>
    <row r="5" spans="1:20" ht="15.75" hidden="1">
      <c r="A5" s="6"/>
      <c r="B5" s="6">
        <f>B23+B32+B56+B71+B101</f>
        <v>83</v>
      </c>
      <c r="C5" s="7" t="s">
        <v>220</v>
      </c>
      <c r="D5" s="7"/>
      <c r="E5" s="7"/>
      <c r="F5" s="7"/>
      <c r="G5" s="151">
        <f>G6+G24+G33+G57+G72</f>
        <v>11309.940203999999</v>
      </c>
      <c r="H5" s="151">
        <f>H6+H24+H33+H57+H72</f>
        <v>36921.057554999999</v>
      </c>
      <c r="I5" s="151">
        <f>I6+I24+I33+I57+I72</f>
        <v>98480.004061</v>
      </c>
      <c r="J5" s="151">
        <f>J6+J24+J33+J57+J72</f>
        <v>8481.5229990000007</v>
      </c>
      <c r="K5" s="151">
        <f>K6+K24+K33+K57+K72</f>
        <v>2142.5729999999999</v>
      </c>
      <c r="L5" s="151">
        <f>L6+L24+L33+L57+L72</f>
        <v>161949</v>
      </c>
      <c r="M5" s="151">
        <f>M6+M24+M33+M57+M72</f>
        <v>5699</v>
      </c>
      <c r="N5" s="14"/>
      <c r="O5" s="69"/>
      <c r="P5" s="69"/>
      <c r="Q5" s="69"/>
      <c r="R5" s="10"/>
    </row>
    <row r="6" spans="1:20" ht="15.75" hidden="1">
      <c r="A6" s="11" t="s">
        <v>10</v>
      </c>
      <c r="B6" s="11" t="s">
        <v>10</v>
      </c>
      <c r="C6" s="12" t="s">
        <v>219</v>
      </c>
      <c r="D6" s="13"/>
      <c r="E6" s="13"/>
      <c r="F6" s="13"/>
      <c r="G6" s="150">
        <f>SUM(G7:G23)</f>
        <v>11309.940203999999</v>
      </c>
      <c r="H6" s="150">
        <f>SUM(H7:H23)</f>
        <v>11195.589031</v>
      </c>
      <c r="I6" s="150">
        <f>SUM(I7:I23)</f>
        <v>12867.429926999999</v>
      </c>
      <c r="J6" s="150">
        <f t="shared" ref="J6:N6" si="0">SUM(J7:J23)</f>
        <v>1085.0152370000001</v>
      </c>
      <c r="K6" s="150">
        <f t="shared" si="0"/>
        <v>429.70399999999995</v>
      </c>
      <c r="L6" s="150">
        <f t="shared" si="0"/>
        <v>28168</v>
      </c>
      <c r="M6" s="150">
        <f t="shared" si="0"/>
        <v>1224</v>
      </c>
      <c r="N6" s="150"/>
      <c r="O6" s="36" t="s">
        <v>190</v>
      </c>
      <c r="P6" s="36"/>
      <c r="Q6" s="36"/>
      <c r="R6" s="10"/>
    </row>
    <row r="7" spans="1:20" s="51" customFormat="1" ht="15.75" hidden="1">
      <c r="A7" s="15">
        <v>36</v>
      </c>
      <c r="B7" s="15">
        <v>1</v>
      </c>
      <c r="C7" s="17" t="s">
        <v>64</v>
      </c>
      <c r="D7" s="26">
        <v>8</v>
      </c>
      <c r="E7" s="27" t="s">
        <v>65</v>
      </c>
      <c r="F7" s="16" t="s">
        <v>66</v>
      </c>
      <c r="G7" s="184">
        <v>491.32299999999998</v>
      </c>
      <c r="H7" s="184">
        <v>491.32299999999998</v>
      </c>
      <c r="I7" s="184"/>
      <c r="J7" s="184"/>
      <c r="K7" s="185">
        <v>25.57</v>
      </c>
      <c r="L7" s="185">
        <v>1370</v>
      </c>
      <c r="M7" s="185">
        <v>14</v>
      </c>
      <c r="N7" s="19"/>
      <c r="O7" s="40">
        <v>1</v>
      </c>
      <c r="P7" s="40" t="s">
        <v>192</v>
      </c>
      <c r="Q7" s="80" t="s">
        <v>192</v>
      </c>
      <c r="R7" s="40" t="s">
        <v>192</v>
      </c>
    </row>
    <row r="8" spans="1:20" ht="15.75" hidden="1">
      <c r="A8" s="15">
        <v>38</v>
      </c>
      <c r="B8" s="15">
        <v>2</v>
      </c>
      <c r="C8" s="18" t="s">
        <v>69</v>
      </c>
      <c r="D8" s="15">
        <v>8</v>
      </c>
      <c r="E8" s="15" t="s">
        <v>65</v>
      </c>
      <c r="F8" s="16" t="s">
        <v>70</v>
      </c>
      <c r="G8" s="184">
        <v>247.12613800000003</v>
      </c>
      <c r="H8" s="184">
        <v>167.22399999999999</v>
      </c>
      <c r="I8" s="186">
        <v>1818.128285</v>
      </c>
      <c r="J8" s="184">
        <v>153.67712399999999</v>
      </c>
      <c r="K8" s="187">
        <v>21.033000000000001</v>
      </c>
      <c r="L8" s="185">
        <v>1832</v>
      </c>
      <c r="M8" s="185">
        <v>51</v>
      </c>
      <c r="N8" s="19"/>
      <c r="O8" s="38">
        <v>1</v>
      </c>
      <c r="P8" s="38" t="s">
        <v>192</v>
      </c>
      <c r="Q8" s="76" t="s">
        <v>192</v>
      </c>
      <c r="R8" s="38" t="s">
        <v>192</v>
      </c>
    </row>
    <row r="9" spans="1:20" ht="15.75" hidden="1">
      <c r="A9" s="15">
        <v>77</v>
      </c>
      <c r="B9" s="15">
        <v>3</v>
      </c>
      <c r="C9" s="18" t="s">
        <v>91</v>
      </c>
      <c r="D9" s="15">
        <v>18</v>
      </c>
      <c r="E9" s="15" t="s">
        <v>75</v>
      </c>
      <c r="F9" s="16" t="s">
        <v>92</v>
      </c>
      <c r="G9" s="188">
        <v>310.35734000000002</v>
      </c>
      <c r="H9" s="188">
        <v>310.35700000000003</v>
      </c>
      <c r="I9" s="188">
        <v>1823.739873</v>
      </c>
      <c r="J9" s="188">
        <v>138.45936800000001</v>
      </c>
      <c r="K9" s="187">
        <v>24.039000000000001</v>
      </c>
      <c r="L9" s="186">
        <v>2641</v>
      </c>
      <c r="M9" s="186">
        <v>31</v>
      </c>
      <c r="N9" s="24"/>
      <c r="O9" s="37">
        <v>1</v>
      </c>
      <c r="P9" s="37" t="s">
        <v>192</v>
      </c>
      <c r="Q9" s="74" t="s">
        <v>192</v>
      </c>
      <c r="R9" s="37" t="s">
        <v>192</v>
      </c>
    </row>
    <row r="10" spans="1:20" ht="15.75" hidden="1">
      <c r="A10" s="15">
        <v>78</v>
      </c>
      <c r="B10" s="15">
        <v>4</v>
      </c>
      <c r="C10" s="18" t="s">
        <v>93</v>
      </c>
      <c r="D10" s="15">
        <v>18</v>
      </c>
      <c r="E10" s="15" t="s">
        <v>75</v>
      </c>
      <c r="F10" s="16" t="s">
        <v>94</v>
      </c>
      <c r="G10" s="188">
        <v>515.81700000000001</v>
      </c>
      <c r="H10" s="188">
        <v>515.81700000000001</v>
      </c>
      <c r="I10" s="188">
        <v>2402.7869949999999</v>
      </c>
      <c r="J10" s="188">
        <v>209.58751100000001</v>
      </c>
      <c r="K10" s="187">
        <v>22.754000000000001</v>
      </c>
      <c r="L10" s="186">
        <v>1300</v>
      </c>
      <c r="M10" s="186">
        <v>26</v>
      </c>
      <c r="N10" s="24"/>
      <c r="O10" s="37">
        <v>1</v>
      </c>
      <c r="P10" s="37" t="s">
        <v>192</v>
      </c>
      <c r="Q10" s="74" t="s">
        <v>192</v>
      </c>
      <c r="R10" s="37" t="s">
        <v>192</v>
      </c>
    </row>
    <row r="11" spans="1:20" s="172" customFormat="1" ht="17.25" hidden="1" customHeight="1">
      <c r="A11" s="15">
        <v>2</v>
      </c>
      <c r="B11" s="15">
        <v>5</v>
      </c>
      <c r="C11" s="166" t="s">
        <v>194</v>
      </c>
      <c r="D11" s="166"/>
      <c r="E11" s="167" t="s">
        <v>195</v>
      </c>
      <c r="F11" s="166"/>
      <c r="G11" s="184">
        <v>2319.6339149999999</v>
      </c>
      <c r="H11" s="184">
        <v>2319.6339149999999</v>
      </c>
      <c r="I11" s="189"/>
      <c r="J11" s="189"/>
      <c r="K11" s="190"/>
      <c r="L11" s="190"/>
      <c r="M11" s="190"/>
      <c r="N11" s="168"/>
      <c r="O11" s="169" t="s">
        <v>192</v>
      </c>
      <c r="P11" s="170" t="s">
        <v>192</v>
      </c>
      <c r="Q11" s="171" t="s">
        <v>192</v>
      </c>
    </row>
    <row r="12" spans="1:20" s="172" customFormat="1" ht="15.75" hidden="1">
      <c r="A12" s="15">
        <v>43</v>
      </c>
      <c r="B12" s="15">
        <v>6</v>
      </c>
      <c r="C12" s="17" t="s">
        <v>125</v>
      </c>
      <c r="D12" s="15">
        <v>11</v>
      </c>
      <c r="E12" s="15" t="s">
        <v>223</v>
      </c>
      <c r="F12" s="16" t="s">
        <v>126</v>
      </c>
      <c r="G12" s="184">
        <v>113.447</v>
      </c>
      <c r="H12" s="184">
        <v>113.447</v>
      </c>
      <c r="I12" s="184"/>
      <c r="J12" s="184"/>
      <c r="K12" s="191">
        <v>12.058</v>
      </c>
      <c r="L12" s="185">
        <v>585</v>
      </c>
      <c r="M12" s="185">
        <v>2</v>
      </c>
      <c r="N12" s="19"/>
      <c r="O12" s="173" t="s">
        <v>192</v>
      </c>
      <c r="P12" s="173" t="s">
        <v>192</v>
      </c>
      <c r="Q12" s="174" t="s">
        <v>192</v>
      </c>
      <c r="R12" s="173" t="s">
        <v>192</v>
      </c>
    </row>
    <row r="13" spans="1:20" s="88" customFormat="1" ht="15.75" hidden="1">
      <c r="A13" s="42">
        <v>11</v>
      </c>
      <c r="B13" s="15">
        <v>7</v>
      </c>
      <c r="C13" s="93" t="s">
        <v>38</v>
      </c>
      <c r="D13" s="42">
        <v>1</v>
      </c>
      <c r="E13" s="42" t="s">
        <v>20</v>
      </c>
      <c r="F13" s="44" t="s">
        <v>39</v>
      </c>
      <c r="G13" s="192">
        <v>1268.28</v>
      </c>
      <c r="H13" s="193">
        <v>1268.28</v>
      </c>
      <c r="I13" s="192"/>
      <c r="J13" s="192"/>
      <c r="K13" s="194">
        <v>19.811</v>
      </c>
      <c r="L13" s="195">
        <v>2383</v>
      </c>
      <c r="M13" s="195">
        <v>45</v>
      </c>
      <c r="N13" s="47"/>
      <c r="O13" s="49" t="s">
        <v>192</v>
      </c>
      <c r="P13" s="49" t="s">
        <v>192</v>
      </c>
      <c r="Q13" s="77" t="s">
        <v>192</v>
      </c>
      <c r="R13" s="49" t="s">
        <v>192</v>
      </c>
    </row>
    <row r="14" spans="1:20" ht="15.75" hidden="1">
      <c r="A14" s="15">
        <v>1</v>
      </c>
      <c r="B14" s="15">
        <v>8</v>
      </c>
      <c r="C14" s="17" t="s">
        <v>191</v>
      </c>
      <c r="D14" s="17">
        <v>12</v>
      </c>
      <c r="E14" s="15" t="s">
        <v>137</v>
      </c>
      <c r="F14" s="17"/>
      <c r="G14" s="184">
        <v>2647.169116</v>
      </c>
      <c r="H14" s="196">
        <v>2647.169116</v>
      </c>
      <c r="I14" s="184"/>
      <c r="J14" s="184"/>
      <c r="K14" s="185"/>
      <c r="L14" s="185"/>
      <c r="M14" s="185"/>
      <c r="N14" s="19"/>
      <c r="O14" s="38">
        <v>1</v>
      </c>
      <c r="P14" s="38" t="s">
        <v>192</v>
      </c>
      <c r="Q14" s="76" t="s">
        <v>192</v>
      </c>
      <c r="R14" s="2" t="s">
        <v>190</v>
      </c>
    </row>
    <row r="15" spans="1:20" ht="15.75" hidden="1">
      <c r="A15" s="15">
        <v>59</v>
      </c>
      <c r="B15" s="15">
        <v>9</v>
      </c>
      <c r="C15" s="18" t="s">
        <v>165</v>
      </c>
      <c r="D15" s="15">
        <v>12</v>
      </c>
      <c r="E15" s="15" t="s">
        <v>137</v>
      </c>
      <c r="F15" s="16" t="s">
        <v>166</v>
      </c>
      <c r="G15" s="188">
        <v>163.66525100000001</v>
      </c>
      <c r="H15" s="188">
        <v>163.66499999999999</v>
      </c>
      <c r="I15" s="188">
        <v>2441.5263150000001</v>
      </c>
      <c r="J15" s="188">
        <v>212.96661900000001</v>
      </c>
      <c r="K15" s="187">
        <v>18.105</v>
      </c>
      <c r="L15" s="186">
        <v>3918</v>
      </c>
      <c r="M15" s="186">
        <v>135</v>
      </c>
      <c r="N15" s="22"/>
      <c r="O15" s="37">
        <v>1</v>
      </c>
      <c r="P15" s="37" t="s">
        <v>192</v>
      </c>
      <c r="Q15" s="74" t="s">
        <v>192</v>
      </c>
      <c r="R15" s="37" t="s">
        <v>192</v>
      </c>
    </row>
    <row r="16" spans="1:20" s="88" customFormat="1" ht="15.75" hidden="1">
      <c r="A16" s="42">
        <v>44</v>
      </c>
      <c r="B16" s="15">
        <v>10</v>
      </c>
      <c r="C16" s="45" t="s">
        <v>136</v>
      </c>
      <c r="D16" s="42">
        <v>12</v>
      </c>
      <c r="E16" s="42" t="s">
        <v>137</v>
      </c>
      <c r="F16" s="44" t="s">
        <v>138</v>
      </c>
      <c r="G16" s="192">
        <v>285.44844399999999</v>
      </c>
      <c r="H16" s="192">
        <v>251</v>
      </c>
      <c r="I16" s="192"/>
      <c r="J16" s="192"/>
      <c r="K16" s="197">
        <v>29.552</v>
      </c>
      <c r="L16" s="198">
        <v>892</v>
      </c>
      <c r="M16" s="198">
        <v>10</v>
      </c>
      <c r="N16" s="52"/>
      <c r="O16" s="49" t="s">
        <v>192</v>
      </c>
      <c r="P16" s="49" t="s">
        <v>192</v>
      </c>
      <c r="Q16" s="77" t="s">
        <v>192</v>
      </c>
      <c r="R16" s="49" t="s">
        <v>192</v>
      </c>
    </row>
    <row r="17" spans="1:18" s="88" customFormat="1" ht="15.75" hidden="1">
      <c r="A17" s="42">
        <v>50</v>
      </c>
      <c r="B17" s="15">
        <v>11</v>
      </c>
      <c r="C17" s="48" t="s">
        <v>150</v>
      </c>
      <c r="D17" s="42">
        <v>12</v>
      </c>
      <c r="E17" s="42" t="s">
        <v>137</v>
      </c>
      <c r="F17" s="44" t="s">
        <v>151</v>
      </c>
      <c r="G17" s="193">
        <v>169.958</v>
      </c>
      <c r="H17" s="193">
        <v>169.958</v>
      </c>
      <c r="I17" s="193"/>
      <c r="J17" s="193"/>
      <c r="K17" s="194">
        <v>17.872999999999998</v>
      </c>
      <c r="L17" s="199">
        <v>980</v>
      </c>
      <c r="M17" s="199">
        <v>51</v>
      </c>
      <c r="N17" s="57"/>
      <c r="O17" s="148" t="s">
        <v>192</v>
      </c>
      <c r="P17" s="148" t="s">
        <v>192</v>
      </c>
      <c r="Q17" s="149" t="s">
        <v>192</v>
      </c>
      <c r="R17" s="148" t="s">
        <v>192</v>
      </c>
    </row>
    <row r="18" spans="1:18" s="51" customFormat="1" ht="15.75" hidden="1">
      <c r="A18" s="42">
        <v>51</v>
      </c>
      <c r="B18" s="15">
        <v>12</v>
      </c>
      <c r="C18" s="43" t="s">
        <v>206</v>
      </c>
      <c r="D18" s="42">
        <v>12</v>
      </c>
      <c r="E18" s="42" t="s">
        <v>137</v>
      </c>
      <c r="F18" s="44" t="s">
        <v>152</v>
      </c>
      <c r="G18" s="192">
        <v>403.13099999999997</v>
      </c>
      <c r="H18" s="192">
        <v>403.13099999999997</v>
      </c>
      <c r="I18" s="192"/>
      <c r="J18" s="192"/>
      <c r="K18" s="194">
        <v>36.847999999999999</v>
      </c>
      <c r="L18" s="200">
        <v>2355</v>
      </c>
      <c r="M18" s="200">
        <v>137</v>
      </c>
      <c r="N18" s="47"/>
      <c r="O18" s="49" t="s">
        <v>192</v>
      </c>
      <c r="P18" s="49" t="s">
        <v>192</v>
      </c>
      <c r="Q18" s="77" t="s">
        <v>192</v>
      </c>
      <c r="R18" s="49" t="s">
        <v>192</v>
      </c>
    </row>
    <row r="19" spans="1:18" s="51" customFormat="1" ht="15.75" hidden="1">
      <c r="A19" s="42">
        <v>52</v>
      </c>
      <c r="B19" s="15">
        <v>13</v>
      </c>
      <c r="C19" s="43" t="s">
        <v>207</v>
      </c>
      <c r="D19" s="42">
        <v>12</v>
      </c>
      <c r="E19" s="42" t="s">
        <v>137</v>
      </c>
      <c r="F19" s="44" t="s">
        <v>153</v>
      </c>
      <c r="G19" s="192">
        <v>384.06799999999998</v>
      </c>
      <c r="H19" s="192">
        <v>384.06799999999998</v>
      </c>
      <c r="I19" s="192"/>
      <c r="J19" s="192"/>
      <c r="K19" s="194">
        <v>25.19</v>
      </c>
      <c r="L19" s="200">
        <v>1800</v>
      </c>
      <c r="M19" s="200">
        <v>300</v>
      </c>
      <c r="N19" s="47"/>
      <c r="O19" s="49" t="s">
        <v>192</v>
      </c>
      <c r="P19" s="49" t="s">
        <v>192</v>
      </c>
      <c r="Q19" s="77" t="s">
        <v>192</v>
      </c>
      <c r="R19" s="49" t="s">
        <v>192</v>
      </c>
    </row>
    <row r="20" spans="1:18" s="51" customFormat="1" ht="15.75" hidden="1">
      <c r="A20" s="42">
        <v>62</v>
      </c>
      <c r="B20" s="15">
        <v>14</v>
      </c>
      <c r="C20" s="48" t="s">
        <v>170</v>
      </c>
      <c r="D20" s="42">
        <v>12</v>
      </c>
      <c r="E20" s="42" t="s">
        <v>137</v>
      </c>
      <c r="F20" s="44" t="s">
        <v>171</v>
      </c>
      <c r="G20" s="193">
        <v>319.267</v>
      </c>
      <c r="H20" s="193">
        <v>319.267</v>
      </c>
      <c r="I20" s="193">
        <v>4381.2484590000004</v>
      </c>
      <c r="J20" s="193">
        <v>370.32461499999999</v>
      </c>
      <c r="K20" s="194">
        <v>57.781000000000006</v>
      </c>
      <c r="L20" s="199">
        <v>2062</v>
      </c>
      <c r="M20" s="199">
        <v>59</v>
      </c>
      <c r="N20" s="57"/>
      <c r="O20" s="41" t="s">
        <v>192</v>
      </c>
      <c r="P20" s="41" t="s">
        <v>192</v>
      </c>
      <c r="Q20" s="75" t="s">
        <v>192</v>
      </c>
      <c r="R20" s="41" t="s">
        <v>192</v>
      </c>
    </row>
    <row r="21" spans="1:18" ht="15.75" hidden="1">
      <c r="A21" s="15">
        <v>49</v>
      </c>
      <c r="B21" s="15">
        <v>15</v>
      </c>
      <c r="C21" s="20" t="s">
        <v>147</v>
      </c>
      <c r="D21" s="15">
        <v>12</v>
      </c>
      <c r="E21" s="15" t="s">
        <v>148</v>
      </c>
      <c r="F21" s="16" t="s">
        <v>149</v>
      </c>
      <c r="G21" s="188">
        <v>635.93700000000001</v>
      </c>
      <c r="H21" s="188">
        <v>635.93700000000001</v>
      </c>
      <c r="I21" s="188"/>
      <c r="J21" s="188"/>
      <c r="K21" s="187">
        <v>59.491</v>
      </c>
      <c r="L21" s="201">
        <v>2852</v>
      </c>
      <c r="M21" s="201">
        <v>152</v>
      </c>
      <c r="N21" s="22"/>
      <c r="O21" s="37" t="s">
        <v>192</v>
      </c>
      <c r="P21" s="37" t="s">
        <v>192</v>
      </c>
      <c r="Q21" s="74" t="s">
        <v>192</v>
      </c>
      <c r="R21" s="37" t="s">
        <v>192</v>
      </c>
    </row>
    <row r="22" spans="1:18" s="88" customFormat="1" ht="15.75" hidden="1">
      <c r="A22" s="42">
        <v>25</v>
      </c>
      <c r="B22" s="15">
        <v>16</v>
      </c>
      <c r="C22" s="48" t="s">
        <v>174</v>
      </c>
      <c r="D22" s="42">
        <v>2</v>
      </c>
      <c r="E22" s="42" t="s">
        <v>175</v>
      </c>
      <c r="F22" s="44" t="s">
        <v>176</v>
      </c>
      <c r="G22" s="193">
        <v>590.16099999999994</v>
      </c>
      <c r="H22" s="193">
        <v>590.16099999999994</v>
      </c>
      <c r="I22" s="193"/>
      <c r="J22" s="193"/>
      <c r="K22" s="194">
        <v>18.989999999999998</v>
      </c>
      <c r="L22" s="199">
        <v>1611</v>
      </c>
      <c r="M22" s="199">
        <v>133</v>
      </c>
      <c r="N22" s="57"/>
      <c r="O22" s="41" t="s">
        <v>192</v>
      </c>
      <c r="P22" s="41" t="s">
        <v>192</v>
      </c>
      <c r="Q22" s="75" t="s">
        <v>192</v>
      </c>
      <c r="R22" s="41" t="s">
        <v>192</v>
      </c>
    </row>
    <row r="23" spans="1:18" ht="15.75" hidden="1">
      <c r="A23" s="15">
        <v>24</v>
      </c>
      <c r="B23" s="15">
        <v>17</v>
      </c>
      <c r="C23" s="20" t="s">
        <v>172</v>
      </c>
      <c r="D23" s="15">
        <v>2</v>
      </c>
      <c r="E23" s="15" t="s">
        <v>175</v>
      </c>
      <c r="F23" s="16" t="s">
        <v>173</v>
      </c>
      <c r="G23" s="188">
        <v>445.15100000000001</v>
      </c>
      <c r="H23" s="188">
        <v>445.15100000000001</v>
      </c>
      <c r="I23" s="184"/>
      <c r="J23" s="188"/>
      <c r="K23" s="187">
        <v>40.608999999999995</v>
      </c>
      <c r="L23" s="201">
        <v>1587</v>
      </c>
      <c r="M23" s="201">
        <v>78</v>
      </c>
      <c r="N23" s="22"/>
      <c r="O23" s="37" t="s">
        <v>192</v>
      </c>
      <c r="P23" s="37" t="s">
        <v>192</v>
      </c>
      <c r="Q23" s="74" t="s">
        <v>192</v>
      </c>
      <c r="R23" s="37" t="s">
        <v>192</v>
      </c>
    </row>
    <row r="24" spans="1:18" s="102" customFormat="1" ht="15.75" hidden="1">
      <c r="A24" s="71"/>
      <c r="B24" s="72"/>
      <c r="C24" s="54" t="s">
        <v>235</v>
      </c>
      <c r="D24" s="72"/>
      <c r="E24" s="72"/>
      <c r="F24" s="144"/>
      <c r="G24" s="152"/>
      <c r="H24" s="180">
        <f>SUM(H27:H32)</f>
        <v>3143.48</v>
      </c>
      <c r="I24" s="152">
        <f t="shared" ref="I24:M24" si="1">SUM(I27:I32)</f>
        <v>0</v>
      </c>
      <c r="J24" s="152">
        <f t="shared" si="1"/>
        <v>0</v>
      </c>
      <c r="K24" s="180">
        <f t="shared" si="1"/>
        <v>158.40200000000002</v>
      </c>
      <c r="L24" s="180">
        <f t="shared" si="1"/>
        <v>12230</v>
      </c>
      <c r="M24" s="180">
        <f t="shared" si="1"/>
        <v>430</v>
      </c>
      <c r="N24" s="145"/>
      <c r="O24" s="100"/>
      <c r="P24" s="100"/>
      <c r="Q24" s="101"/>
      <c r="R24" s="100"/>
    </row>
    <row r="25" spans="1:18" s="102" customFormat="1" ht="15.75" hidden="1">
      <c r="A25" s="71"/>
      <c r="B25" s="72"/>
      <c r="C25" s="54"/>
      <c r="D25" s="72"/>
      <c r="E25" s="72"/>
      <c r="F25" s="144"/>
      <c r="G25" s="152"/>
      <c r="H25" s="180"/>
      <c r="I25" s="152"/>
      <c r="J25" s="152"/>
      <c r="K25" s="180"/>
      <c r="L25" s="180"/>
      <c r="M25" s="180"/>
      <c r="N25" s="145"/>
      <c r="O25" s="100"/>
      <c r="P25" s="100"/>
      <c r="Q25" s="101"/>
      <c r="R25" s="100"/>
    </row>
    <row r="26" spans="1:18" s="102" customFormat="1" ht="15.75">
      <c r="A26" s="247">
        <v>27</v>
      </c>
      <c r="B26" s="71"/>
      <c r="C26" s="248" t="s">
        <v>236</v>
      </c>
      <c r="D26" s="249">
        <v>2</v>
      </c>
      <c r="E26" s="247"/>
      <c r="F26" s="250" t="s">
        <v>181</v>
      </c>
      <c r="G26" s="258">
        <f>G21+G22+G23+G24+G25</f>
        <v>1671.249</v>
      </c>
      <c r="H26" s="258">
        <f>H21+H22+H23+H24+H25</f>
        <v>4814.7290000000003</v>
      </c>
      <c r="I26" s="251"/>
      <c r="J26" s="251"/>
      <c r="K26" s="252">
        <v>34.775000000000006</v>
      </c>
      <c r="L26" s="253">
        <v>3709</v>
      </c>
      <c r="M26" s="253">
        <v>162</v>
      </c>
      <c r="N26" s="254"/>
      <c r="O26" s="255" t="s">
        <v>192</v>
      </c>
      <c r="P26" s="255"/>
      <c r="Q26" s="256" t="s">
        <v>190</v>
      </c>
      <c r="R26" s="257" t="s">
        <v>200</v>
      </c>
    </row>
    <row r="27" spans="1:18" s="51" customFormat="1" ht="15.75">
      <c r="A27" s="60">
        <v>42</v>
      </c>
      <c r="B27" s="15">
        <v>1</v>
      </c>
      <c r="C27" s="64" t="s">
        <v>121</v>
      </c>
      <c r="D27" s="29">
        <v>11</v>
      </c>
      <c r="E27" s="60" t="s">
        <v>117</v>
      </c>
      <c r="F27" s="62" t="s">
        <v>122</v>
      </c>
      <c r="G27" s="202">
        <v>402.85700000000003</v>
      </c>
      <c r="H27" s="202">
        <v>402.85700000000003</v>
      </c>
      <c r="I27" s="188"/>
      <c r="J27" s="188"/>
      <c r="K27" s="191">
        <v>52.067999999999998</v>
      </c>
      <c r="L27" s="201">
        <v>2494</v>
      </c>
      <c r="M27" s="201">
        <v>65</v>
      </c>
      <c r="N27" s="22"/>
      <c r="O27" s="65">
        <v>1</v>
      </c>
      <c r="P27" s="65"/>
      <c r="Q27" s="81" t="s">
        <v>190</v>
      </c>
      <c r="R27" s="66" t="s">
        <v>200</v>
      </c>
    </row>
    <row r="28" spans="1:18" s="51" customFormat="1" ht="23.25" customHeight="1">
      <c r="A28" s="60">
        <v>47</v>
      </c>
      <c r="B28" s="15">
        <v>2</v>
      </c>
      <c r="C28" s="64" t="s">
        <v>143</v>
      </c>
      <c r="D28" s="29">
        <v>12</v>
      </c>
      <c r="E28" s="60" t="s">
        <v>137</v>
      </c>
      <c r="F28" s="62" t="s">
        <v>144</v>
      </c>
      <c r="G28" s="202">
        <v>60.273000000000003</v>
      </c>
      <c r="H28" s="202">
        <v>60.273000000000003</v>
      </c>
      <c r="I28" s="188"/>
      <c r="J28" s="188"/>
      <c r="K28" s="203">
        <v>4.625</v>
      </c>
      <c r="L28" s="204">
        <v>348</v>
      </c>
      <c r="M28" s="204">
        <v>3</v>
      </c>
      <c r="N28" s="240" t="s">
        <v>230</v>
      </c>
      <c r="O28" s="65">
        <v>1</v>
      </c>
      <c r="P28" s="65"/>
      <c r="Q28" s="81" t="s">
        <v>190</v>
      </c>
      <c r="R28" s="67" t="s">
        <v>200</v>
      </c>
    </row>
    <row r="29" spans="1:18" ht="15.75">
      <c r="A29" s="60">
        <v>48</v>
      </c>
      <c r="B29" s="15">
        <v>3</v>
      </c>
      <c r="C29" s="61" t="s">
        <v>145</v>
      </c>
      <c r="D29" s="15">
        <v>12</v>
      </c>
      <c r="E29" s="60" t="s">
        <v>137</v>
      </c>
      <c r="F29" s="62" t="s">
        <v>146</v>
      </c>
      <c r="G29" s="205">
        <v>192.209</v>
      </c>
      <c r="H29" s="205">
        <v>192.209</v>
      </c>
      <c r="I29" s="184"/>
      <c r="J29" s="184"/>
      <c r="K29" s="187">
        <v>12.815000000000001</v>
      </c>
      <c r="L29" s="185">
        <v>800</v>
      </c>
      <c r="M29" s="185">
        <v>20</v>
      </c>
      <c r="N29" s="23"/>
      <c r="O29" s="63">
        <v>1</v>
      </c>
      <c r="P29" s="63"/>
      <c r="Q29" s="79" t="s">
        <v>190</v>
      </c>
      <c r="R29" s="68" t="s">
        <v>200</v>
      </c>
    </row>
    <row r="30" spans="1:18" ht="15.75">
      <c r="A30" s="60">
        <v>70</v>
      </c>
      <c r="B30" s="15">
        <v>4</v>
      </c>
      <c r="C30" s="61" t="s">
        <v>74</v>
      </c>
      <c r="D30" s="15">
        <v>18</v>
      </c>
      <c r="E30" s="60" t="s">
        <v>75</v>
      </c>
      <c r="F30" s="62" t="s">
        <v>76</v>
      </c>
      <c r="G30" s="205">
        <v>515.05499999999995</v>
      </c>
      <c r="H30" s="205">
        <v>515.05499999999995</v>
      </c>
      <c r="I30" s="184"/>
      <c r="J30" s="184"/>
      <c r="K30" s="187">
        <v>19.344000000000001</v>
      </c>
      <c r="L30" s="185">
        <v>1170</v>
      </c>
      <c r="M30" s="185">
        <v>18</v>
      </c>
      <c r="N30" s="33"/>
      <c r="O30" s="63">
        <v>1</v>
      </c>
      <c r="P30" s="63"/>
      <c r="Q30" s="79" t="s">
        <v>190</v>
      </c>
      <c r="R30" s="68" t="s">
        <v>200</v>
      </c>
    </row>
    <row r="31" spans="1:18" ht="15.75">
      <c r="A31" s="60">
        <v>27</v>
      </c>
      <c r="B31" s="15">
        <v>5</v>
      </c>
      <c r="C31" s="61" t="s">
        <v>179</v>
      </c>
      <c r="D31" s="25">
        <v>2</v>
      </c>
      <c r="E31" s="60" t="s">
        <v>180</v>
      </c>
      <c r="F31" s="62" t="s">
        <v>181</v>
      </c>
      <c r="G31" s="205">
        <v>401.346</v>
      </c>
      <c r="H31" s="205">
        <v>401.346</v>
      </c>
      <c r="I31" s="184"/>
      <c r="J31" s="184"/>
      <c r="K31" s="187">
        <v>34.775000000000006</v>
      </c>
      <c r="L31" s="185">
        <v>3709</v>
      </c>
      <c r="M31" s="185">
        <v>162</v>
      </c>
      <c r="N31" s="23"/>
      <c r="O31" s="63" t="s">
        <v>192</v>
      </c>
      <c r="P31" s="63"/>
      <c r="Q31" s="79" t="s">
        <v>190</v>
      </c>
      <c r="R31" s="68" t="s">
        <v>200</v>
      </c>
    </row>
    <row r="32" spans="1:18" s="102" customFormat="1" ht="15.75" hidden="1">
      <c r="A32" s="247">
        <v>27</v>
      </c>
      <c r="B32" s="71"/>
      <c r="C32" s="248" t="s">
        <v>236</v>
      </c>
      <c r="D32" s="249">
        <v>2</v>
      </c>
      <c r="E32" s="247"/>
      <c r="F32" s="250" t="s">
        <v>181</v>
      </c>
      <c r="G32" s="258">
        <f>G27+G28+G29+G30+G31</f>
        <v>1571.74</v>
      </c>
      <c r="H32" s="258">
        <f>H27+H28+H29+H30+H31</f>
        <v>1571.74</v>
      </c>
      <c r="I32" s="251"/>
      <c r="J32" s="251"/>
      <c r="K32" s="252">
        <v>34.775000000000006</v>
      </c>
      <c r="L32" s="253">
        <v>3709</v>
      </c>
      <c r="M32" s="253">
        <v>162</v>
      </c>
      <c r="N32" s="254"/>
      <c r="O32" s="255" t="s">
        <v>192</v>
      </c>
      <c r="P32" s="255"/>
      <c r="Q32" s="256" t="s">
        <v>190</v>
      </c>
      <c r="R32" s="257" t="s">
        <v>200</v>
      </c>
    </row>
    <row r="33" spans="1:18" ht="15.75" hidden="1">
      <c r="A33" s="60"/>
      <c r="B33" s="72" t="s">
        <v>213</v>
      </c>
      <c r="C33" s="140" t="s">
        <v>226</v>
      </c>
      <c r="D33" s="32"/>
      <c r="E33" s="141"/>
      <c r="F33" s="142"/>
      <c r="G33" s="153"/>
      <c r="H33" s="181">
        <f>SUM(H34:H56)</f>
        <v>10277.555211999997</v>
      </c>
      <c r="I33" s="181">
        <f t="shared" ref="I33:M33" si="2">SUM(I34:I56)</f>
        <v>26503.048116000002</v>
      </c>
      <c r="J33" s="181">
        <f t="shared" si="2"/>
        <v>2298.1033829999997</v>
      </c>
      <c r="K33" s="181">
        <f t="shared" si="2"/>
        <v>545.08199999999988</v>
      </c>
      <c r="L33" s="181">
        <f t="shared" si="2"/>
        <v>41371</v>
      </c>
      <c r="M33" s="181">
        <f t="shared" si="2"/>
        <v>1488</v>
      </c>
      <c r="N33" s="143"/>
      <c r="O33" s="63"/>
      <c r="P33" s="63"/>
      <c r="Q33" s="79"/>
      <c r="R33" s="68"/>
    </row>
    <row r="34" spans="1:18" ht="15.75" hidden="1">
      <c r="A34" s="42">
        <v>4</v>
      </c>
      <c r="B34" s="42">
        <v>1</v>
      </c>
      <c r="C34" s="43" t="s">
        <v>24</v>
      </c>
      <c r="D34" s="42">
        <v>1</v>
      </c>
      <c r="E34" s="42" t="s">
        <v>18</v>
      </c>
      <c r="F34" s="55" t="s">
        <v>25</v>
      </c>
      <c r="G34" s="192">
        <v>561.77499999999998</v>
      </c>
      <c r="H34" s="206">
        <v>561.77499999999998</v>
      </c>
      <c r="I34" s="192"/>
      <c r="J34" s="192"/>
      <c r="K34" s="194">
        <v>24.39</v>
      </c>
      <c r="L34" s="46">
        <v>2231</v>
      </c>
      <c r="M34" s="46">
        <v>70</v>
      </c>
      <c r="N34" s="47"/>
      <c r="O34" s="49" t="s">
        <v>201</v>
      </c>
      <c r="P34" s="49" t="s">
        <v>201</v>
      </c>
      <c r="Q34" s="77" t="s">
        <v>192</v>
      </c>
      <c r="R34" s="35"/>
    </row>
    <row r="35" spans="1:18" ht="15.75" hidden="1">
      <c r="A35" s="42">
        <v>5</v>
      </c>
      <c r="B35" s="42">
        <v>2</v>
      </c>
      <c r="C35" s="43" t="s">
        <v>26</v>
      </c>
      <c r="D35" s="42">
        <v>1</v>
      </c>
      <c r="E35" s="42" t="s">
        <v>18</v>
      </c>
      <c r="F35" s="44" t="s">
        <v>27</v>
      </c>
      <c r="G35" s="192">
        <v>173.703</v>
      </c>
      <c r="H35" s="192">
        <v>173.703</v>
      </c>
      <c r="I35" s="192"/>
      <c r="J35" s="192"/>
      <c r="K35" s="194">
        <v>16.477999999999998</v>
      </c>
      <c r="L35" s="46">
        <v>1398</v>
      </c>
      <c r="M35" s="46">
        <v>53</v>
      </c>
      <c r="N35" s="47"/>
      <c r="O35" s="49" t="s">
        <v>201</v>
      </c>
      <c r="P35" s="49" t="s">
        <v>201</v>
      </c>
      <c r="Q35" s="77" t="s">
        <v>192</v>
      </c>
      <c r="R35" s="35"/>
    </row>
    <row r="36" spans="1:18" ht="15.75" hidden="1">
      <c r="A36" s="32">
        <v>9</v>
      </c>
      <c r="B36" s="42">
        <v>3</v>
      </c>
      <c r="C36" s="18" t="s">
        <v>34</v>
      </c>
      <c r="D36" s="15">
        <v>1</v>
      </c>
      <c r="E36" s="15" t="s">
        <v>20</v>
      </c>
      <c r="F36" s="16" t="s">
        <v>35</v>
      </c>
      <c r="G36" s="207">
        <v>161.089</v>
      </c>
      <c r="H36" s="207">
        <v>161.089</v>
      </c>
      <c r="I36" s="186"/>
      <c r="J36" s="184"/>
      <c r="K36" s="187">
        <v>11.754000000000001</v>
      </c>
      <c r="L36" s="17">
        <v>1505</v>
      </c>
      <c r="M36" s="17">
        <v>35</v>
      </c>
      <c r="N36" s="19"/>
      <c r="O36" s="38" t="s">
        <v>201</v>
      </c>
      <c r="P36" s="38" t="s">
        <v>201</v>
      </c>
      <c r="Q36" s="76" t="s">
        <v>192</v>
      </c>
      <c r="R36" s="2"/>
    </row>
    <row r="37" spans="1:18" ht="15.75" hidden="1">
      <c r="A37" s="32">
        <v>13</v>
      </c>
      <c r="B37" s="42">
        <v>4</v>
      </c>
      <c r="C37" s="18" t="s">
        <v>42</v>
      </c>
      <c r="D37" s="15">
        <v>1</v>
      </c>
      <c r="E37" s="15" t="s">
        <v>18</v>
      </c>
      <c r="F37" s="16" t="s">
        <v>43</v>
      </c>
      <c r="G37" s="188">
        <v>597.06700000000001</v>
      </c>
      <c r="H37" s="188">
        <v>196.87799999999999</v>
      </c>
      <c r="I37" s="188"/>
      <c r="J37" s="188"/>
      <c r="K37" s="187">
        <v>11.487</v>
      </c>
      <c r="L37" s="21">
        <v>1869</v>
      </c>
      <c r="M37" s="21">
        <v>21</v>
      </c>
      <c r="N37" s="22"/>
      <c r="O37" s="37" t="s">
        <v>201</v>
      </c>
      <c r="P37" s="37" t="s">
        <v>201</v>
      </c>
      <c r="Q37" s="74" t="s">
        <v>192</v>
      </c>
      <c r="R37" s="10"/>
    </row>
    <row r="38" spans="1:18" s="172" customFormat="1" ht="15.75" hidden="1">
      <c r="A38" s="32">
        <v>17</v>
      </c>
      <c r="B38" s="42">
        <v>5</v>
      </c>
      <c r="C38" s="43" t="s">
        <v>50</v>
      </c>
      <c r="D38" s="42">
        <v>1</v>
      </c>
      <c r="E38" s="42" t="s">
        <v>18</v>
      </c>
      <c r="F38" s="44" t="s">
        <v>51</v>
      </c>
      <c r="G38" s="192">
        <v>2121.8082119999999</v>
      </c>
      <c r="H38" s="192">
        <f>G38</f>
        <v>2121.8082119999999</v>
      </c>
      <c r="I38" s="192">
        <v>1922.104521</v>
      </c>
      <c r="J38" s="192">
        <v>162.46570399999999</v>
      </c>
      <c r="K38" s="194">
        <v>67.016999999999996</v>
      </c>
      <c r="L38" s="46">
        <v>4876</v>
      </c>
      <c r="M38" s="46">
        <v>60</v>
      </c>
      <c r="N38" s="47"/>
      <c r="O38" s="39" t="s">
        <v>201</v>
      </c>
      <c r="P38" s="39" t="s">
        <v>201</v>
      </c>
      <c r="Q38" s="78" t="s">
        <v>192</v>
      </c>
      <c r="R38" s="31"/>
    </row>
    <row r="39" spans="1:18" s="172" customFormat="1" ht="15.75" hidden="1">
      <c r="A39" s="32">
        <v>20</v>
      </c>
      <c r="B39" s="42">
        <v>6</v>
      </c>
      <c r="C39" s="18" t="s">
        <v>56</v>
      </c>
      <c r="D39" s="15">
        <v>1</v>
      </c>
      <c r="E39" s="15" t="s">
        <v>18</v>
      </c>
      <c r="F39" s="16" t="s">
        <v>57</v>
      </c>
      <c r="G39" s="188">
        <v>671.178</v>
      </c>
      <c r="H39" s="188">
        <v>671.178</v>
      </c>
      <c r="I39" s="188">
        <v>1815.2226330000001</v>
      </c>
      <c r="J39" s="188">
        <v>158.336129</v>
      </c>
      <c r="K39" s="187">
        <v>28.317999999999998</v>
      </c>
      <c r="L39" s="21">
        <v>1660</v>
      </c>
      <c r="M39" s="21">
        <v>53</v>
      </c>
      <c r="N39" s="22"/>
      <c r="O39" s="37" t="s">
        <v>201</v>
      </c>
      <c r="P39" s="37" t="s">
        <v>201</v>
      </c>
      <c r="Q39" s="74" t="s">
        <v>192</v>
      </c>
      <c r="R39" s="10"/>
    </row>
    <row r="40" spans="1:18" s="88" customFormat="1" ht="15.75" hidden="1">
      <c r="A40" s="32">
        <v>21</v>
      </c>
      <c r="B40" s="42">
        <v>7</v>
      </c>
      <c r="C40" s="18" t="s">
        <v>58</v>
      </c>
      <c r="D40" s="15">
        <v>1</v>
      </c>
      <c r="E40" s="15" t="s">
        <v>18</v>
      </c>
      <c r="F40" s="44" t="s">
        <v>59</v>
      </c>
      <c r="G40" s="188">
        <v>497.15499999999997</v>
      </c>
      <c r="H40" s="188">
        <v>497.15499999999997</v>
      </c>
      <c r="I40" s="188">
        <v>2718.171574</v>
      </c>
      <c r="J40" s="188">
        <v>237.09751</v>
      </c>
      <c r="K40" s="187">
        <v>27.791</v>
      </c>
      <c r="L40" s="21">
        <v>3200</v>
      </c>
      <c r="M40" s="21">
        <v>485</v>
      </c>
      <c r="N40" s="22"/>
      <c r="O40" s="37" t="s">
        <v>201</v>
      </c>
      <c r="P40" s="37" t="s">
        <v>201</v>
      </c>
      <c r="Q40" s="74" t="s">
        <v>192</v>
      </c>
      <c r="R40" s="10"/>
    </row>
    <row r="41" spans="1:18" s="172" customFormat="1" ht="15.75" hidden="1">
      <c r="A41" s="32">
        <v>22</v>
      </c>
      <c r="B41" s="42">
        <v>8</v>
      </c>
      <c r="C41" s="18" t="s">
        <v>60</v>
      </c>
      <c r="D41" s="15">
        <v>1</v>
      </c>
      <c r="E41" s="15" t="s">
        <v>18</v>
      </c>
      <c r="F41" s="44" t="s">
        <v>61</v>
      </c>
      <c r="G41" s="188">
        <v>591.19899999999996</v>
      </c>
      <c r="H41" s="188">
        <v>591.19899999999996</v>
      </c>
      <c r="I41" s="188">
        <v>2969.8650750000002</v>
      </c>
      <c r="J41" s="188">
        <v>259.05193800000001</v>
      </c>
      <c r="K41" s="187">
        <v>17.2</v>
      </c>
      <c r="L41" s="21">
        <v>1743</v>
      </c>
      <c r="M41" s="21">
        <v>93</v>
      </c>
      <c r="N41" s="22"/>
      <c r="O41" s="37" t="s">
        <v>201</v>
      </c>
      <c r="P41" s="37" t="s">
        <v>201</v>
      </c>
      <c r="Q41" s="74" t="s">
        <v>192</v>
      </c>
      <c r="R41" s="10"/>
    </row>
    <row r="42" spans="1:18" s="172" customFormat="1" ht="15.75" hidden="1">
      <c r="A42" s="15">
        <v>26</v>
      </c>
      <c r="B42" s="42">
        <v>9</v>
      </c>
      <c r="C42" s="17" t="s">
        <v>177</v>
      </c>
      <c r="D42" s="15">
        <v>2</v>
      </c>
      <c r="E42" s="15" t="s">
        <v>175</v>
      </c>
      <c r="F42" s="178" t="s">
        <v>178</v>
      </c>
      <c r="G42" s="184">
        <v>308.20800000000003</v>
      </c>
      <c r="H42" s="193">
        <v>308.20800000000003</v>
      </c>
      <c r="I42" s="184"/>
      <c r="J42" s="184"/>
      <c r="K42" s="187">
        <v>17.164999999999999</v>
      </c>
      <c r="L42" s="17">
        <v>1642</v>
      </c>
      <c r="M42" s="17">
        <v>7</v>
      </c>
      <c r="N42" s="19"/>
      <c r="O42" s="70" t="s">
        <v>201</v>
      </c>
      <c r="P42" s="38" t="s">
        <v>201</v>
      </c>
      <c r="Q42" s="76" t="s">
        <v>192</v>
      </c>
      <c r="R42" s="2"/>
    </row>
    <row r="43" spans="1:18" s="172" customFormat="1" ht="15.75" hidden="1">
      <c r="A43" s="15">
        <v>37</v>
      </c>
      <c r="B43" s="42">
        <v>10</v>
      </c>
      <c r="C43" s="17" t="s">
        <v>67</v>
      </c>
      <c r="D43" s="175">
        <v>8</v>
      </c>
      <c r="E43" s="15" t="s">
        <v>65</v>
      </c>
      <c r="F43" s="44" t="s">
        <v>68</v>
      </c>
      <c r="G43" s="184">
        <v>487.52499999999998</v>
      </c>
      <c r="H43" s="184">
        <v>487.52499999999998</v>
      </c>
      <c r="I43" s="184"/>
      <c r="J43" s="184"/>
      <c r="K43" s="185">
        <v>20.068000000000001</v>
      </c>
      <c r="L43" s="17">
        <v>2088</v>
      </c>
      <c r="M43" s="17">
        <v>25</v>
      </c>
      <c r="N43" s="19"/>
      <c r="O43" s="38" t="s">
        <v>201</v>
      </c>
      <c r="P43" s="38" t="s">
        <v>201</v>
      </c>
      <c r="Q43" s="76" t="s">
        <v>192</v>
      </c>
      <c r="R43" s="38"/>
    </row>
    <row r="44" spans="1:18" s="172" customFormat="1" ht="15.75" hidden="1">
      <c r="A44" s="15">
        <v>39</v>
      </c>
      <c r="B44" s="42">
        <v>11</v>
      </c>
      <c r="C44" s="17" t="s">
        <v>224</v>
      </c>
      <c r="D44" s="15">
        <v>9</v>
      </c>
      <c r="E44" s="15" t="s">
        <v>129</v>
      </c>
      <c r="F44" s="44" t="s">
        <v>130</v>
      </c>
      <c r="G44" s="184">
        <v>145.82890800000001</v>
      </c>
      <c r="H44" s="184">
        <v>145.828</v>
      </c>
      <c r="I44" s="184">
        <v>1448.578679</v>
      </c>
      <c r="J44" s="184">
        <v>122.440978</v>
      </c>
      <c r="K44" s="187">
        <v>21.777999999999999</v>
      </c>
      <c r="L44" s="17">
        <v>1097</v>
      </c>
      <c r="M44" s="17">
        <v>53</v>
      </c>
      <c r="N44" s="19"/>
      <c r="O44" s="38" t="s">
        <v>201</v>
      </c>
      <c r="P44" s="38" t="s">
        <v>201</v>
      </c>
      <c r="Q44" s="76" t="s">
        <v>192</v>
      </c>
      <c r="R44" s="2"/>
    </row>
    <row r="45" spans="1:18" s="172" customFormat="1" ht="15.75" hidden="1">
      <c r="A45" s="15">
        <v>40</v>
      </c>
      <c r="B45" s="42">
        <v>12</v>
      </c>
      <c r="C45" s="17" t="s">
        <v>131</v>
      </c>
      <c r="D45" s="15">
        <v>9</v>
      </c>
      <c r="E45" s="15" t="s">
        <v>129</v>
      </c>
      <c r="F45" s="44" t="s">
        <v>132</v>
      </c>
      <c r="G45" s="184">
        <v>253.898</v>
      </c>
      <c r="H45" s="184">
        <v>253.898</v>
      </c>
      <c r="I45" s="184">
        <v>1690.0260270000001</v>
      </c>
      <c r="J45" s="184">
        <v>142.84929299999999</v>
      </c>
      <c r="K45" s="187">
        <v>32.805999999999997</v>
      </c>
      <c r="L45" s="17">
        <v>2173</v>
      </c>
      <c r="M45" s="17">
        <v>78</v>
      </c>
      <c r="N45" s="19"/>
      <c r="O45" s="38" t="s">
        <v>201</v>
      </c>
      <c r="P45" s="38" t="s">
        <v>201</v>
      </c>
      <c r="Q45" s="76" t="s">
        <v>192</v>
      </c>
      <c r="R45" s="2"/>
    </row>
    <row r="46" spans="1:18" s="172" customFormat="1" ht="15.75" hidden="1">
      <c r="A46" s="15">
        <v>53</v>
      </c>
      <c r="B46" s="42">
        <v>13</v>
      </c>
      <c r="C46" s="18" t="s">
        <v>154</v>
      </c>
      <c r="D46" s="15">
        <v>12</v>
      </c>
      <c r="E46" s="15" t="s">
        <v>137</v>
      </c>
      <c r="F46" s="44" t="s">
        <v>155</v>
      </c>
      <c r="G46" s="188">
        <v>195.54400000000001</v>
      </c>
      <c r="H46" s="188">
        <v>195.54400000000001</v>
      </c>
      <c r="I46" s="188"/>
      <c r="J46" s="188"/>
      <c r="K46" s="187">
        <v>21.798000000000002</v>
      </c>
      <c r="L46" s="21">
        <v>1520</v>
      </c>
      <c r="M46" s="21">
        <v>25</v>
      </c>
      <c r="N46" s="94"/>
      <c r="O46" s="37" t="s">
        <v>201</v>
      </c>
      <c r="P46" s="37" t="s">
        <v>201</v>
      </c>
      <c r="Q46" s="74" t="s">
        <v>192</v>
      </c>
      <c r="R46" s="10"/>
    </row>
    <row r="47" spans="1:18" s="172" customFormat="1" ht="15.75" hidden="1">
      <c r="A47" s="15">
        <v>55</v>
      </c>
      <c r="B47" s="42">
        <v>14</v>
      </c>
      <c r="C47" s="18" t="s">
        <v>158</v>
      </c>
      <c r="D47" s="15">
        <v>12</v>
      </c>
      <c r="E47" s="15" t="s">
        <v>137</v>
      </c>
      <c r="F47" s="179" t="s">
        <v>193</v>
      </c>
      <c r="G47" s="188">
        <v>1009.87</v>
      </c>
      <c r="H47" s="188">
        <v>1009.87</v>
      </c>
      <c r="I47" s="188"/>
      <c r="J47" s="188"/>
      <c r="K47" s="187">
        <v>22.187999999999999</v>
      </c>
      <c r="L47" s="21">
        <v>2568</v>
      </c>
      <c r="M47" s="21">
        <v>232</v>
      </c>
      <c r="N47" s="22"/>
      <c r="O47" s="37" t="s">
        <v>201</v>
      </c>
      <c r="P47" s="37" t="s">
        <v>201</v>
      </c>
      <c r="Q47" s="74" t="s">
        <v>192</v>
      </c>
      <c r="R47" s="176" t="s">
        <v>208</v>
      </c>
    </row>
    <row r="48" spans="1:18" s="172" customFormat="1" ht="15.75" hidden="1">
      <c r="A48" s="15">
        <v>64</v>
      </c>
      <c r="B48" s="42">
        <v>15</v>
      </c>
      <c r="C48" s="20" t="s">
        <v>97</v>
      </c>
      <c r="D48" s="15">
        <v>14</v>
      </c>
      <c r="E48" s="15" t="s">
        <v>98</v>
      </c>
      <c r="F48" s="44" t="s">
        <v>99</v>
      </c>
      <c r="G48" s="188">
        <v>907.65700000000004</v>
      </c>
      <c r="H48" s="188">
        <v>907.65700000000004</v>
      </c>
      <c r="I48" s="208"/>
      <c r="J48" s="208"/>
      <c r="K48" s="203">
        <v>21.388000000000002</v>
      </c>
      <c r="L48" s="28">
        <v>1292</v>
      </c>
      <c r="M48" s="28">
        <v>21</v>
      </c>
      <c r="N48" s="22"/>
      <c r="O48" s="37" t="s">
        <v>201</v>
      </c>
      <c r="P48" s="37" t="s">
        <v>201</v>
      </c>
      <c r="Q48" s="74" t="s">
        <v>192</v>
      </c>
      <c r="R48" s="59" t="s">
        <v>204</v>
      </c>
    </row>
    <row r="49" spans="1:18" s="172" customFormat="1" ht="15.75" hidden="1">
      <c r="A49" s="15">
        <v>65</v>
      </c>
      <c r="B49" s="42">
        <v>16</v>
      </c>
      <c r="C49" s="20" t="s">
        <v>100</v>
      </c>
      <c r="D49" s="15">
        <v>14</v>
      </c>
      <c r="E49" s="15" t="s">
        <v>98</v>
      </c>
      <c r="F49" s="16" t="s">
        <v>101</v>
      </c>
      <c r="G49" s="188">
        <v>113.75700000000001</v>
      </c>
      <c r="H49" s="188">
        <v>113.75700000000001</v>
      </c>
      <c r="I49" s="188"/>
      <c r="J49" s="188"/>
      <c r="K49" s="203">
        <v>11.605</v>
      </c>
      <c r="L49" s="28">
        <v>743</v>
      </c>
      <c r="M49" s="28">
        <v>35</v>
      </c>
      <c r="N49" s="22"/>
      <c r="O49" s="37" t="s">
        <v>201</v>
      </c>
      <c r="P49" s="37" t="s">
        <v>201</v>
      </c>
      <c r="Q49" s="74" t="s">
        <v>192</v>
      </c>
      <c r="R49" s="59" t="s">
        <v>204</v>
      </c>
    </row>
    <row r="50" spans="1:18" s="172" customFormat="1" ht="15.75" hidden="1">
      <c r="A50" s="15">
        <v>66</v>
      </c>
      <c r="B50" s="42">
        <v>17</v>
      </c>
      <c r="C50" s="20" t="s">
        <v>102</v>
      </c>
      <c r="D50" s="15">
        <v>14</v>
      </c>
      <c r="E50" s="15" t="s">
        <v>98</v>
      </c>
      <c r="F50" s="16" t="s">
        <v>103</v>
      </c>
      <c r="G50" s="188">
        <v>252.87100000000001</v>
      </c>
      <c r="H50" s="188">
        <v>252.87100000000001</v>
      </c>
      <c r="I50" s="188"/>
      <c r="J50" s="188"/>
      <c r="K50" s="187">
        <v>27.060000000000002</v>
      </c>
      <c r="L50" s="30">
        <v>1734</v>
      </c>
      <c r="M50" s="30">
        <v>63</v>
      </c>
      <c r="N50" s="22"/>
      <c r="O50" s="37" t="s">
        <v>201</v>
      </c>
      <c r="P50" s="37" t="s">
        <v>201</v>
      </c>
      <c r="Q50" s="74" t="s">
        <v>192</v>
      </c>
      <c r="R50" s="59" t="s">
        <v>204</v>
      </c>
    </row>
    <row r="51" spans="1:18" s="172" customFormat="1" ht="15.75" hidden="1">
      <c r="A51" s="15">
        <v>67</v>
      </c>
      <c r="B51" s="42">
        <v>18</v>
      </c>
      <c r="C51" s="18" t="s">
        <v>104</v>
      </c>
      <c r="D51" s="15">
        <v>14</v>
      </c>
      <c r="E51" s="15" t="s">
        <v>98</v>
      </c>
      <c r="F51" s="16" t="s">
        <v>105</v>
      </c>
      <c r="G51" s="188">
        <v>341.48899999999998</v>
      </c>
      <c r="H51" s="188">
        <v>226.28399999999999</v>
      </c>
      <c r="I51" s="188"/>
      <c r="J51" s="188"/>
      <c r="K51" s="187">
        <v>19.873999999999999</v>
      </c>
      <c r="L51" s="21">
        <v>1001</v>
      </c>
      <c r="M51" s="21">
        <v>34</v>
      </c>
      <c r="N51" s="22"/>
      <c r="O51" s="37" t="s">
        <v>201</v>
      </c>
      <c r="P51" s="37" t="s">
        <v>201</v>
      </c>
      <c r="Q51" s="74" t="s">
        <v>192</v>
      </c>
      <c r="R51" s="59" t="s">
        <v>204</v>
      </c>
    </row>
    <row r="52" spans="1:18" s="88" customFormat="1" ht="15.75" hidden="1">
      <c r="A52" s="42">
        <v>68</v>
      </c>
      <c r="B52" s="42">
        <v>19</v>
      </c>
      <c r="C52" s="43" t="s">
        <v>205</v>
      </c>
      <c r="D52" s="42"/>
      <c r="E52" s="15" t="s">
        <v>98</v>
      </c>
      <c r="F52" s="44"/>
      <c r="G52" s="209">
        <v>42.726999999999997</v>
      </c>
      <c r="H52" s="209">
        <v>42.726999999999997</v>
      </c>
      <c r="I52" s="192"/>
      <c r="J52" s="192"/>
      <c r="K52" s="194"/>
      <c r="L52" s="46"/>
      <c r="M52" s="46"/>
      <c r="N52" s="47"/>
      <c r="O52" s="49" t="s">
        <v>201</v>
      </c>
      <c r="P52" s="49" t="s">
        <v>201</v>
      </c>
      <c r="Q52" s="77" t="s">
        <v>192</v>
      </c>
      <c r="R52" s="103" t="s">
        <v>204</v>
      </c>
    </row>
    <row r="53" spans="1:18" s="172" customFormat="1" ht="15.75" hidden="1">
      <c r="A53" s="15">
        <v>69</v>
      </c>
      <c r="B53" s="42">
        <v>20</v>
      </c>
      <c r="C53" s="17" t="s">
        <v>71</v>
      </c>
      <c r="D53" s="15">
        <v>18</v>
      </c>
      <c r="E53" s="15" t="s">
        <v>72</v>
      </c>
      <c r="F53" s="16" t="s">
        <v>73</v>
      </c>
      <c r="G53" s="184">
        <v>96.4</v>
      </c>
      <c r="H53" s="184">
        <v>96.4</v>
      </c>
      <c r="I53" s="184"/>
      <c r="J53" s="184"/>
      <c r="K53" s="187">
        <v>6.6909999999999998</v>
      </c>
      <c r="L53" s="17">
        <v>550</v>
      </c>
      <c r="M53" s="17">
        <v>16</v>
      </c>
      <c r="N53" s="19"/>
      <c r="O53" s="38" t="s">
        <v>201</v>
      </c>
      <c r="P53" s="38" t="s">
        <v>201</v>
      </c>
      <c r="Q53" s="76" t="s">
        <v>192</v>
      </c>
      <c r="R53" s="177"/>
    </row>
    <row r="54" spans="1:18" ht="15.75" hidden="1">
      <c r="A54" s="15">
        <v>72</v>
      </c>
      <c r="B54" s="42">
        <v>21</v>
      </c>
      <c r="C54" s="18" t="s">
        <v>81</v>
      </c>
      <c r="D54" s="15">
        <v>18</v>
      </c>
      <c r="E54" s="15" t="s">
        <v>75</v>
      </c>
      <c r="F54" s="16" t="s">
        <v>82</v>
      </c>
      <c r="G54" s="188">
        <v>168.93600000000001</v>
      </c>
      <c r="H54" s="188">
        <v>168.904</v>
      </c>
      <c r="I54" s="188">
        <v>2818.2884779999999</v>
      </c>
      <c r="J54" s="188">
        <v>245.83039099999999</v>
      </c>
      <c r="K54" s="187">
        <v>21.262999999999998</v>
      </c>
      <c r="L54" s="21">
        <v>1062</v>
      </c>
      <c r="M54" s="21">
        <v>18</v>
      </c>
      <c r="N54" s="22"/>
      <c r="O54" s="37" t="s">
        <v>201</v>
      </c>
      <c r="P54" s="37" t="s">
        <v>201</v>
      </c>
      <c r="Q54" s="74" t="s">
        <v>192</v>
      </c>
      <c r="R54" s="73">
        <v>44137</v>
      </c>
    </row>
    <row r="55" spans="1:18" s="51" customFormat="1" ht="15.75" hidden="1">
      <c r="A55" s="42">
        <v>34</v>
      </c>
      <c r="B55" s="42">
        <v>22</v>
      </c>
      <c r="C55" s="43" t="s">
        <v>128</v>
      </c>
      <c r="D55" s="42">
        <v>6</v>
      </c>
      <c r="E55" s="42" t="s">
        <v>127</v>
      </c>
      <c r="F55" s="44"/>
      <c r="G55" s="192">
        <v>1093.297</v>
      </c>
      <c r="H55" s="192">
        <v>1093.297</v>
      </c>
      <c r="I55" s="192">
        <v>7753.6138469999996</v>
      </c>
      <c r="J55" s="192">
        <v>676.323215</v>
      </c>
      <c r="K55" s="194">
        <v>56.027000000000001</v>
      </c>
      <c r="L55" s="46">
        <v>3174</v>
      </c>
      <c r="M55" s="46">
        <v>4</v>
      </c>
      <c r="N55" s="47"/>
      <c r="O55" s="49" t="s">
        <v>201</v>
      </c>
      <c r="P55" s="49" t="s">
        <v>201</v>
      </c>
      <c r="Q55" s="77" t="s">
        <v>192</v>
      </c>
      <c r="R55" s="35"/>
    </row>
    <row r="56" spans="1:18" s="51" customFormat="1" ht="47.25" hidden="1">
      <c r="A56" s="42">
        <v>86</v>
      </c>
      <c r="B56" s="42">
        <v>23</v>
      </c>
      <c r="C56" s="98" t="s">
        <v>114</v>
      </c>
      <c r="D56" s="95">
        <v>20</v>
      </c>
      <c r="E56" s="95" t="s">
        <v>107</v>
      </c>
      <c r="F56" s="44" t="s">
        <v>115</v>
      </c>
      <c r="G56" s="210"/>
      <c r="H56" s="210"/>
      <c r="I56" s="210">
        <v>3367.1772820000001</v>
      </c>
      <c r="J56" s="210">
        <v>293.70822500000003</v>
      </c>
      <c r="K56" s="211">
        <v>40.936</v>
      </c>
      <c r="L56" s="99">
        <v>2245</v>
      </c>
      <c r="M56" s="46">
        <v>7</v>
      </c>
      <c r="N56" s="239" t="s">
        <v>227</v>
      </c>
      <c r="O56" s="119" t="s">
        <v>190</v>
      </c>
      <c r="P56" s="119"/>
      <c r="Q56" s="120" t="s">
        <v>192</v>
      </c>
      <c r="R56" s="35"/>
    </row>
    <row r="57" spans="1:18" s="87" customFormat="1" ht="15.75" hidden="1">
      <c r="A57" s="85"/>
      <c r="B57" s="72" t="s">
        <v>214</v>
      </c>
      <c r="C57" s="140" t="s">
        <v>218</v>
      </c>
      <c r="D57" s="72"/>
      <c r="E57" s="72"/>
      <c r="F57" s="144"/>
      <c r="G57" s="212"/>
      <c r="H57" s="213">
        <f>SUM(H58:H71)</f>
        <v>4741.4213119999995</v>
      </c>
      <c r="I57" s="213">
        <f t="shared" ref="I57:M57" si="3">SUM(I58:I71)</f>
        <v>18865.465949000001</v>
      </c>
      <c r="J57" s="213">
        <f t="shared" si="3"/>
        <v>1618.9597280000003</v>
      </c>
      <c r="K57" s="213">
        <f t="shared" si="3"/>
        <v>347.78600000000006</v>
      </c>
      <c r="L57" s="182">
        <f t="shared" si="3"/>
        <v>27665</v>
      </c>
      <c r="M57" s="182">
        <f t="shared" si="3"/>
        <v>764</v>
      </c>
      <c r="N57" s="145"/>
      <c r="O57" s="104"/>
      <c r="P57" s="104"/>
      <c r="Q57" s="105"/>
      <c r="R57" s="106"/>
    </row>
    <row r="58" spans="1:18" s="51" customFormat="1" ht="15.75" hidden="1">
      <c r="A58" s="42">
        <v>6</v>
      </c>
      <c r="B58" s="42">
        <v>1</v>
      </c>
      <c r="C58" s="43" t="s">
        <v>28</v>
      </c>
      <c r="D58" s="42">
        <v>1</v>
      </c>
      <c r="E58" s="42" t="s">
        <v>18</v>
      </c>
      <c r="F58" s="44" t="s">
        <v>29</v>
      </c>
      <c r="G58" s="214">
        <v>424.96863200000001</v>
      </c>
      <c r="H58" s="192">
        <v>268.709</v>
      </c>
      <c r="I58" s="192">
        <v>1472.2439010000001</v>
      </c>
      <c r="J58" s="192">
        <v>124.44127899999999</v>
      </c>
      <c r="K58" s="194">
        <v>20.134999999999998</v>
      </c>
      <c r="L58" s="46">
        <v>1470</v>
      </c>
      <c r="M58" s="46">
        <v>57</v>
      </c>
      <c r="N58" s="47"/>
      <c r="O58" s="49" t="s">
        <v>211</v>
      </c>
      <c r="P58" s="49" t="s">
        <v>211</v>
      </c>
      <c r="Q58" s="77" t="s">
        <v>192</v>
      </c>
      <c r="R58" s="35"/>
    </row>
    <row r="59" spans="1:18" s="51" customFormat="1" ht="15.75" hidden="1">
      <c r="A59" s="42">
        <v>7</v>
      </c>
      <c r="B59" s="42">
        <v>2</v>
      </c>
      <c r="C59" s="43" t="s">
        <v>30</v>
      </c>
      <c r="D59" s="42">
        <v>1</v>
      </c>
      <c r="E59" s="42" t="s">
        <v>20</v>
      </c>
      <c r="F59" s="44" t="s">
        <v>31</v>
      </c>
      <c r="G59" s="214">
        <v>1040.963</v>
      </c>
      <c r="H59" s="192">
        <v>432.86399999999998</v>
      </c>
      <c r="I59" s="192"/>
      <c r="J59" s="192"/>
      <c r="K59" s="194">
        <v>17.632000000000001</v>
      </c>
      <c r="L59" s="107">
        <v>1835</v>
      </c>
      <c r="M59" s="107">
        <v>91</v>
      </c>
      <c r="N59" s="47"/>
      <c r="O59" s="49" t="s">
        <v>211</v>
      </c>
      <c r="P59" s="49" t="s">
        <v>211</v>
      </c>
      <c r="Q59" s="77" t="s">
        <v>192</v>
      </c>
      <c r="R59" s="35"/>
    </row>
    <row r="60" spans="1:18" s="84" customFormat="1" ht="15.75" hidden="1">
      <c r="A60" s="42">
        <v>10</v>
      </c>
      <c r="B60" s="42">
        <v>3</v>
      </c>
      <c r="C60" s="43" t="s">
        <v>36</v>
      </c>
      <c r="D60" s="42">
        <v>1</v>
      </c>
      <c r="E60" s="42" t="s">
        <v>20</v>
      </c>
      <c r="F60" s="44" t="s">
        <v>37</v>
      </c>
      <c r="G60" s="215">
        <v>256.34899999999999</v>
      </c>
      <c r="H60" s="193">
        <v>256.34899999999999</v>
      </c>
      <c r="I60" s="200"/>
      <c r="J60" s="193"/>
      <c r="K60" s="194">
        <v>16.084</v>
      </c>
      <c r="L60" s="48">
        <v>2080</v>
      </c>
      <c r="M60" s="48">
        <v>45</v>
      </c>
      <c r="N60" s="57"/>
      <c r="O60" s="41" t="s">
        <v>211</v>
      </c>
      <c r="P60" s="41" t="s">
        <v>211</v>
      </c>
      <c r="Q60" s="75" t="s">
        <v>192</v>
      </c>
      <c r="R60" s="58"/>
    </row>
    <row r="61" spans="1:18" s="84" customFormat="1" ht="15.75" hidden="1">
      <c r="A61" s="42">
        <v>12</v>
      </c>
      <c r="B61" s="42">
        <v>4</v>
      </c>
      <c r="C61" s="43" t="s">
        <v>40</v>
      </c>
      <c r="D61" s="42">
        <v>1</v>
      </c>
      <c r="E61" s="42" t="s">
        <v>20</v>
      </c>
      <c r="F61" s="44" t="s">
        <v>41</v>
      </c>
      <c r="G61" s="216">
        <v>192.798</v>
      </c>
      <c r="H61" s="193">
        <v>175.524</v>
      </c>
      <c r="I61" s="200">
        <v>1093.7160220000001</v>
      </c>
      <c r="J61" s="193">
        <v>92.446245000000005</v>
      </c>
      <c r="K61" s="194">
        <v>20.788</v>
      </c>
      <c r="L61" s="48">
        <v>1563</v>
      </c>
      <c r="M61" s="48">
        <v>45</v>
      </c>
      <c r="N61" s="108"/>
      <c r="O61" s="41" t="s">
        <v>211</v>
      </c>
      <c r="P61" s="41" t="s">
        <v>211</v>
      </c>
      <c r="Q61" s="75" t="s">
        <v>192</v>
      </c>
      <c r="R61" s="58"/>
    </row>
    <row r="62" spans="1:18" s="51" customFormat="1" ht="15.75" hidden="1">
      <c r="A62" s="42">
        <v>14</v>
      </c>
      <c r="B62" s="42">
        <v>5</v>
      </c>
      <c r="C62" s="43" t="s">
        <v>44</v>
      </c>
      <c r="D62" s="42">
        <v>1</v>
      </c>
      <c r="E62" s="42" t="s">
        <v>18</v>
      </c>
      <c r="F62" s="44" t="s">
        <v>45</v>
      </c>
      <c r="G62" s="217">
        <v>819.76800000000003</v>
      </c>
      <c r="H62" s="192">
        <v>819.76800000000003</v>
      </c>
      <c r="I62" s="192">
        <v>1849.4829589999999</v>
      </c>
      <c r="J62" s="192">
        <v>156.32737299999999</v>
      </c>
      <c r="K62" s="194">
        <v>41.922000000000004</v>
      </c>
      <c r="L62" s="46">
        <v>4135</v>
      </c>
      <c r="M62" s="46">
        <v>66</v>
      </c>
      <c r="N62" s="47"/>
      <c r="O62" s="49" t="s">
        <v>211</v>
      </c>
      <c r="P62" s="49" t="s">
        <v>211</v>
      </c>
      <c r="Q62" s="77">
        <v>1</v>
      </c>
      <c r="R62" s="35"/>
    </row>
    <row r="63" spans="1:18" s="51" customFormat="1" ht="15.75" hidden="1">
      <c r="A63" s="42">
        <v>15</v>
      </c>
      <c r="B63" s="42">
        <v>6</v>
      </c>
      <c r="C63" s="43" t="s">
        <v>46</v>
      </c>
      <c r="D63" s="42">
        <v>1</v>
      </c>
      <c r="E63" s="42" t="s">
        <v>18</v>
      </c>
      <c r="F63" s="44" t="s">
        <v>47</v>
      </c>
      <c r="G63" s="192">
        <v>229.00800000000001</v>
      </c>
      <c r="H63" s="192">
        <v>229.00800000000001</v>
      </c>
      <c r="I63" s="192">
        <v>2163.5556790000001</v>
      </c>
      <c r="J63" s="192">
        <v>188.72012000000001</v>
      </c>
      <c r="K63" s="194">
        <v>25.047000000000001</v>
      </c>
      <c r="L63" s="46">
        <v>2559</v>
      </c>
      <c r="M63" s="46">
        <v>68</v>
      </c>
      <c r="N63" s="47"/>
      <c r="O63" s="49" t="s">
        <v>211</v>
      </c>
      <c r="P63" s="49" t="s">
        <v>211</v>
      </c>
      <c r="Q63" s="77" t="s">
        <v>192</v>
      </c>
      <c r="R63" s="35"/>
    </row>
    <row r="64" spans="1:18" s="51" customFormat="1" ht="15.75" hidden="1">
      <c r="A64" s="42">
        <v>19</v>
      </c>
      <c r="B64" s="42">
        <v>7</v>
      </c>
      <c r="C64" s="43" t="s">
        <v>54</v>
      </c>
      <c r="D64" s="42">
        <v>1</v>
      </c>
      <c r="E64" s="42" t="s">
        <v>18</v>
      </c>
      <c r="F64" s="44" t="s">
        <v>55</v>
      </c>
      <c r="G64" s="192">
        <v>361.04001299999999</v>
      </c>
      <c r="H64" s="192">
        <v>361.04001299999999</v>
      </c>
      <c r="I64" s="192">
        <v>2486.8488320000001</v>
      </c>
      <c r="J64" s="192">
        <v>216.89583400000001</v>
      </c>
      <c r="K64" s="194">
        <v>21.887999999999998</v>
      </c>
      <c r="L64" s="46">
        <v>2067</v>
      </c>
      <c r="M64" s="46">
        <v>43</v>
      </c>
      <c r="N64" s="47"/>
      <c r="O64" s="49" t="s">
        <v>211</v>
      </c>
      <c r="P64" s="49" t="s">
        <v>211</v>
      </c>
      <c r="Q64" s="77" t="s">
        <v>192</v>
      </c>
      <c r="R64" s="35"/>
    </row>
    <row r="65" spans="1:20" s="51" customFormat="1" ht="15.75" hidden="1">
      <c r="A65" s="42">
        <v>41</v>
      </c>
      <c r="B65" s="42">
        <v>8</v>
      </c>
      <c r="C65" s="45" t="s">
        <v>133</v>
      </c>
      <c r="D65" s="52">
        <v>9</v>
      </c>
      <c r="E65" s="42" t="s">
        <v>134</v>
      </c>
      <c r="F65" s="44" t="s">
        <v>135</v>
      </c>
      <c r="G65" s="192">
        <v>603.68700000000001</v>
      </c>
      <c r="H65" s="192">
        <v>603.68700000000001</v>
      </c>
      <c r="I65" s="218"/>
      <c r="J65" s="218"/>
      <c r="K65" s="194">
        <v>30.942999999999998</v>
      </c>
      <c r="L65" s="109">
        <v>1386</v>
      </c>
      <c r="M65" s="109">
        <v>42</v>
      </c>
      <c r="N65" s="47"/>
      <c r="O65" s="49" t="s">
        <v>211</v>
      </c>
      <c r="P65" s="49" t="s">
        <v>211</v>
      </c>
      <c r="Q65" s="77" t="s">
        <v>192</v>
      </c>
      <c r="R65" s="35"/>
    </row>
    <row r="66" spans="1:20" s="51" customFormat="1" ht="15.75" hidden="1">
      <c r="A66" s="42">
        <v>45</v>
      </c>
      <c r="B66" s="42">
        <v>9</v>
      </c>
      <c r="C66" s="89" t="s">
        <v>139</v>
      </c>
      <c r="D66" s="42">
        <v>12</v>
      </c>
      <c r="E66" s="42" t="s">
        <v>137</v>
      </c>
      <c r="F66" s="44" t="s">
        <v>140</v>
      </c>
      <c r="G66" s="193">
        <v>618.26</v>
      </c>
      <c r="H66" s="193">
        <v>618.26</v>
      </c>
      <c r="I66" s="193"/>
      <c r="J66" s="193"/>
      <c r="K66" s="199">
        <v>41.820999999999998</v>
      </c>
      <c r="L66" s="48">
        <v>1862</v>
      </c>
      <c r="M66" s="48">
        <v>103</v>
      </c>
      <c r="N66" s="48"/>
      <c r="O66" s="41" t="s">
        <v>211</v>
      </c>
      <c r="P66" s="41" t="s">
        <v>211</v>
      </c>
      <c r="Q66" s="75">
        <v>1</v>
      </c>
      <c r="R66" s="58"/>
    </row>
    <row r="67" spans="1:20" s="51" customFormat="1" ht="15.75" hidden="1">
      <c r="A67" s="42">
        <v>60</v>
      </c>
      <c r="B67" s="42">
        <v>10</v>
      </c>
      <c r="C67" s="48" t="s">
        <v>228</v>
      </c>
      <c r="D67" s="42">
        <v>12</v>
      </c>
      <c r="E67" s="42" t="s">
        <v>137</v>
      </c>
      <c r="F67" s="44" t="s">
        <v>167</v>
      </c>
      <c r="G67" s="192">
        <v>356.435</v>
      </c>
      <c r="H67" s="192">
        <v>356.435</v>
      </c>
      <c r="I67" s="192"/>
      <c r="J67" s="192"/>
      <c r="K67" s="194">
        <v>16.262</v>
      </c>
      <c r="L67" s="46">
        <v>1334</v>
      </c>
      <c r="M67" s="46">
        <v>59</v>
      </c>
      <c r="N67" s="47"/>
      <c r="O67" s="110" t="s">
        <v>211</v>
      </c>
      <c r="P67" s="110" t="s">
        <v>211</v>
      </c>
      <c r="Q67" s="111">
        <v>1</v>
      </c>
      <c r="R67" s="110"/>
    </row>
    <row r="68" spans="1:20" s="51" customFormat="1" ht="15.75" hidden="1">
      <c r="A68" s="48">
        <v>74</v>
      </c>
      <c r="B68" s="42">
        <v>11</v>
      </c>
      <c r="C68" s="112" t="s">
        <v>85</v>
      </c>
      <c r="D68" s="95">
        <v>18</v>
      </c>
      <c r="E68" s="95" t="s">
        <v>75</v>
      </c>
      <c r="F68" s="48" t="s">
        <v>86</v>
      </c>
      <c r="G68" s="193">
        <v>66.043082999999996</v>
      </c>
      <c r="H68" s="192">
        <v>66.043082999999996</v>
      </c>
      <c r="I68" s="193">
        <v>4373.5532940000003</v>
      </c>
      <c r="J68" s="193">
        <v>381.49122199999999</v>
      </c>
      <c r="K68" s="219">
        <v>31.850999999999999</v>
      </c>
      <c r="L68" s="112">
        <v>1573</v>
      </c>
      <c r="M68" s="48">
        <v>26</v>
      </c>
      <c r="N68" s="113"/>
      <c r="O68" s="114" t="s">
        <v>211</v>
      </c>
      <c r="P68" s="114" t="s">
        <v>211</v>
      </c>
      <c r="Q68" s="115">
        <v>1</v>
      </c>
      <c r="R68" s="116"/>
    </row>
    <row r="69" spans="1:20" s="51" customFormat="1" ht="15.75" hidden="1">
      <c r="A69" s="42">
        <v>76</v>
      </c>
      <c r="B69" s="42">
        <v>12</v>
      </c>
      <c r="C69" s="98" t="s">
        <v>89</v>
      </c>
      <c r="D69" s="95">
        <v>18</v>
      </c>
      <c r="E69" s="95" t="s">
        <v>75</v>
      </c>
      <c r="F69" s="44" t="s">
        <v>90</v>
      </c>
      <c r="G69" s="192">
        <v>55.591864000000001</v>
      </c>
      <c r="H69" s="192">
        <v>55.591000000000001</v>
      </c>
      <c r="I69" s="192">
        <v>632.891617</v>
      </c>
      <c r="J69" s="192">
        <v>53.495103999999998</v>
      </c>
      <c r="K69" s="211">
        <v>16.646000000000001</v>
      </c>
      <c r="L69" s="46">
        <v>1364</v>
      </c>
      <c r="M69" s="46">
        <v>30</v>
      </c>
      <c r="N69" s="56"/>
      <c r="O69" s="49" t="s">
        <v>211</v>
      </c>
      <c r="P69" s="49" t="s">
        <v>211</v>
      </c>
      <c r="Q69" s="77">
        <v>1</v>
      </c>
    </row>
    <row r="70" spans="1:20" s="88" customFormat="1" ht="15.75" hidden="1">
      <c r="A70" s="42">
        <v>80</v>
      </c>
      <c r="B70" s="42">
        <v>13</v>
      </c>
      <c r="C70" s="43" t="s">
        <v>112</v>
      </c>
      <c r="D70" s="42">
        <v>18</v>
      </c>
      <c r="E70" s="42" t="s">
        <v>75</v>
      </c>
      <c r="F70" s="44" t="s">
        <v>113</v>
      </c>
      <c r="G70" s="192">
        <v>354.46800000000002</v>
      </c>
      <c r="H70" s="192">
        <v>354.46800000000002</v>
      </c>
      <c r="I70" s="192">
        <v>2353.3470889999999</v>
      </c>
      <c r="J70" s="192">
        <v>198.91644099999999</v>
      </c>
      <c r="K70" s="194">
        <v>46.766999999999996</v>
      </c>
      <c r="L70" s="117">
        <v>2264</v>
      </c>
      <c r="M70" s="117">
        <v>52</v>
      </c>
      <c r="N70" s="47"/>
      <c r="O70" s="49" t="s">
        <v>211</v>
      </c>
      <c r="P70" s="49" t="s">
        <v>211</v>
      </c>
      <c r="Q70" s="77">
        <v>1</v>
      </c>
      <c r="R70" s="35"/>
    </row>
    <row r="71" spans="1:20" s="51" customFormat="1" ht="15.75" hidden="1">
      <c r="A71" s="42">
        <v>87</v>
      </c>
      <c r="B71" s="42">
        <v>14</v>
      </c>
      <c r="C71" s="43" t="s">
        <v>216</v>
      </c>
      <c r="D71" s="42"/>
      <c r="E71" s="42" t="s">
        <v>217</v>
      </c>
      <c r="F71" s="44"/>
      <c r="G71" s="220">
        <v>143.67521600000001</v>
      </c>
      <c r="H71" s="220">
        <v>143.67521600000001</v>
      </c>
      <c r="I71" s="220">
        <v>2439.826556</v>
      </c>
      <c r="J71" s="220">
        <v>206.22611000000001</v>
      </c>
      <c r="K71" s="194"/>
      <c r="L71" s="118">
        <v>2173</v>
      </c>
      <c r="M71" s="118">
        <v>37</v>
      </c>
      <c r="N71" s="47"/>
      <c r="O71" s="119" t="s">
        <v>211</v>
      </c>
      <c r="P71" s="119" t="s">
        <v>211</v>
      </c>
      <c r="Q71" s="120">
        <v>1</v>
      </c>
      <c r="R71" s="35"/>
    </row>
    <row r="72" spans="1:20" s="87" customFormat="1" ht="15.75" hidden="1">
      <c r="A72" s="85"/>
      <c r="B72" s="72" t="s">
        <v>215</v>
      </c>
      <c r="C72" s="140" t="s">
        <v>229</v>
      </c>
      <c r="D72" s="72"/>
      <c r="E72" s="72"/>
      <c r="F72" s="144"/>
      <c r="G72" s="221"/>
      <c r="H72" s="221">
        <f>SUM(H73:H101)</f>
        <v>7563.0120000000015</v>
      </c>
      <c r="I72" s="221">
        <f t="shared" ref="I72:M72" si="4">SUM(I73:I101)</f>
        <v>40244.060068999999</v>
      </c>
      <c r="J72" s="221">
        <f t="shared" si="4"/>
        <v>3479.4446509999998</v>
      </c>
      <c r="K72" s="221">
        <f t="shared" si="4"/>
        <v>661.59899999999993</v>
      </c>
      <c r="L72" s="183">
        <f t="shared" si="4"/>
        <v>52515</v>
      </c>
      <c r="M72" s="183">
        <f t="shared" si="4"/>
        <v>1793</v>
      </c>
      <c r="N72" s="145"/>
      <c r="O72" s="121"/>
      <c r="P72" s="121"/>
      <c r="Q72" s="122"/>
      <c r="R72" s="106"/>
    </row>
    <row r="73" spans="1:20" s="51" customFormat="1" ht="15.75" hidden="1">
      <c r="A73" s="42">
        <v>1</v>
      </c>
      <c r="B73" s="42">
        <v>1</v>
      </c>
      <c r="C73" s="43" t="s">
        <v>17</v>
      </c>
      <c r="D73" s="42">
        <v>1</v>
      </c>
      <c r="E73" s="42" t="s">
        <v>18</v>
      </c>
      <c r="F73" s="44" t="s">
        <v>19</v>
      </c>
      <c r="G73" s="192">
        <v>231.92400000000001</v>
      </c>
      <c r="H73" s="222">
        <v>231.92400000000001</v>
      </c>
      <c r="I73" s="192"/>
      <c r="J73" s="192"/>
      <c r="K73" s="194">
        <v>34.628999999999998</v>
      </c>
      <c r="L73" s="46">
        <v>1982</v>
      </c>
      <c r="M73" s="46">
        <v>81</v>
      </c>
      <c r="N73" s="52"/>
      <c r="O73" s="49" t="s">
        <v>190</v>
      </c>
      <c r="P73" s="49"/>
      <c r="Q73" s="77" t="s">
        <v>190</v>
      </c>
      <c r="R73" s="35"/>
    </row>
    <row r="74" spans="1:20" s="86" customFormat="1" ht="15.75" hidden="1">
      <c r="A74" s="42">
        <v>2</v>
      </c>
      <c r="B74" s="42">
        <v>2</v>
      </c>
      <c r="C74" s="43" t="s">
        <v>198</v>
      </c>
      <c r="D74" s="42">
        <v>1</v>
      </c>
      <c r="E74" s="42" t="s">
        <v>20</v>
      </c>
      <c r="F74" s="44" t="s">
        <v>21</v>
      </c>
      <c r="G74" s="193">
        <v>72.933999999999997</v>
      </c>
      <c r="H74" s="206">
        <v>72.933999999999997</v>
      </c>
      <c r="I74" s="193"/>
      <c r="J74" s="193"/>
      <c r="K74" s="194">
        <v>7.1870000000000003</v>
      </c>
      <c r="L74" s="48">
        <v>414</v>
      </c>
      <c r="M74" s="48">
        <v>12</v>
      </c>
      <c r="N74" s="57"/>
      <c r="O74" s="41" t="s">
        <v>190</v>
      </c>
      <c r="P74" s="41"/>
      <c r="Q74" s="75" t="s">
        <v>190</v>
      </c>
      <c r="R74" s="58"/>
    </row>
    <row r="75" spans="1:20" s="86" customFormat="1" ht="31.5" hidden="1">
      <c r="A75" s="42">
        <v>3</v>
      </c>
      <c r="B75" s="42">
        <v>3</v>
      </c>
      <c r="C75" s="123" t="s">
        <v>22</v>
      </c>
      <c r="D75" s="42">
        <v>1</v>
      </c>
      <c r="E75" s="42" t="s">
        <v>18</v>
      </c>
      <c r="F75" s="44" t="s">
        <v>23</v>
      </c>
      <c r="G75" s="223">
        <v>271.91500000000002</v>
      </c>
      <c r="H75" s="206">
        <v>271.91500000000002</v>
      </c>
      <c r="I75" s="223"/>
      <c r="J75" s="223"/>
      <c r="K75" s="224">
        <v>20.523</v>
      </c>
      <c r="L75" s="42">
        <v>1710</v>
      </c>
      <c r="M75" s="42">
        <v>47</v>
      </c>
      <c r="N75" s="124"/>
      <c r="O75" s="41" t="s">
        <v>190</v>
      </c>
      <c r="P75" s="41"/>
      <c r="Q75" s="75" t="s">
        <v>190</v>
      </c>
      <c r="R75" s="58"/>
    </row>
    <row r="76" spans="1:20" s="162" customFormat="1" ht="15.75" hidden="1">
      <c r="A76" s="154">
        <v>8</v>
      </c>
      <c r="B76" s="42">
        <v>4</v>
      </c>
      <c r="C76" s="155" t="s">
        <v>32</v>
      </c>
      <c r="D76" s="154">
        <v>1</v>
      </c>
      <c r="E76" s="154" t="s">
        <v>20</v>
      </c>
      <c r="F76" s="156" t="s">
        <v>33</v>
      </c>
      <c r="G76" s="225">
        <v>249.894237</v>
      </c>
      <c r="H76" s="225">
        <v>230.81</v>
      </c>
      <c r="I76" s="226">
        <v>3042.855411</v>
      </c>
      <c r="J76" s="225">
        <v>265.418655</v>
      </c>
      <c r="K76" s="227">
        <v>23.608000000000001</v>
      </c>
      <c r="L76" s="157">
        <v>1928</v>
      </c>
      <c r="M76" s="157">
        <v>79</v>
      </c>
      <c r="N76" s="158"/>
      <c r="O76" s="159" t="s">
        <v>190</v>
      </c>
      <c r="P76" s="159"/>
      <c r="Q76" s="160" t="s">
        <v>190</v>
      </c>
      <c r="R76" s="161"/>
      <c r="T76" s="162">
        <v>1</v>
      </c>
    </row>
    <row r="77" spans="1:20" s="51" customFormat="1" ht="15.75" hidden="1">
      <c r="A77" s="42">
        <v>16</v>
      </c>
      <c r="B77" s="42">
        <v>5</v>
      </c>
      <c r="C77" s="43" t="s">
        <v>48</v>
      </c>
      <c r="D77" s="42">
        <v>1</v>
      </c>
      <c r="E77" s="42" t="s">
        <v>18</v>
      </c>
      <c r="F77" s="44" t="s">
        <v>49</v>
      </c>
      <c r="G77" s="192">
        <v>90.072000000000003</v>
      </c>
      <c r="H77" s="192">
        <v>90.072000000000003</v>
      </c>
      <c r="I77" s="192">
        <v>1782.013582</v>
      </c>
      <c r="J77" s="192">
        <v>150.62453099999999</v>
      </c>
      <c r="K77" s="194">
        <v>14.420999999999999</v>
      </c>
      <c r="L77" s="46">
        <v>2498</v>
      </c>
      <c r="M77" s="46">
        <v>121</v>
      </c>
      <c r="N77" s="47"/>
      <c r="O77" s="49" t="s">
        <v>190</v>
      </c>
      <c r="P77" s="49"/>
      <c r="Q77" s="77" t="s">
        <v>192</v>
      </c>
      <c r="R77" s="35"/>
    </row>
    <row r="78" spans="1:20" s="51" customFormat="1" ht="15.75" hidden="1">
      <c r="A78" s="42">
        <v>18</v>
      </c>
      <c r="B78" s="42">
        <v>6</v>
      </c>
      <c r="C78" s="43" t="s">
        <v>52</v>
      </c>
      <c r="D78" s="42">
        <v>1</v>
      </c>
      <c r="E78" s="42" t="s">
        <v>18</v>
      </c>
      <c r="F78" s="44" t="s">
        <v>53</v>
      </c>
      <c r="G78" s="192">
        <v>99.209000000000003</v>
      </c>
      <c r="H78" s="192">
        <v>121.199</v>
      </c>
      <c r="I78" s="192">
        <v>2568.666346</v>
      </c>
      <c r="J78" s="192">
        <v>224.05649199999999</v>
      </c>
      <c r="K78" s="194">
        <v>19.899999999999999</v>
      </c>
      <c r="L78" s="46">
        <v>1664</v>
      </c>
      <c r="M78" s="46">
        <v>57</v>
      </c>
      <c r="N78" s="47"/>
      <c r="O78" s="49" t="s">
        <v>190</v>
      </c>
      <c r="P78" s="49"/>
      <c r="Q78" s="77" t="s">
        <v>190</v>
      </c>
      <c r="R78" s="35"/>
    </row>
    <row r="79" spans="1:20" s="51" customFormat="1" ht="15.75" hidden="1">
      <c r="A79" s="42">
        <v>23</v>
      </c>
      <c r="B79" s="42">
        <v>7</v>
      </c>
      <c r="C79" s="43" t="s">
        <v>62</v>
      </c>
      <c r="D79" s="42">
        <v>1</v>
      </c>
      <c r="E79" s="42" t="s">
        <v>20</v>
      </c>
      <c r="F79" s="44" t="s">
        <v>63</v>
      </c>
      <c r="G79" s="192">
        <v>571.38499999999999</v>
      </c>
      <c r="H79" s="192">
        <v>571.38499999999999</v>
      </c>
      <c r="I79" s="200"/>
      <c r="J79" s="192"/>
      <c r="K79" s="194">
        <v>5.9269999999999996</v>
      </c>
      <c r="L79" s="46">
        <v>496</v>
      </c>
      <c r="M79" s="46">
        <v>24</v>
      </c>
      <c r="N79" s="47"/>
      <c r="O79" s="49" t="s">
        <v>190</v>
      </c>
      <c r="P79" s="49"/>
      <c r="Q79" s="77" t="s">
        <v>192</v>
      </c>
      <c r="R79" s="35"/>
    </row>
    <row r="80" spans="1:20" s="51" customFormat="1" ht="15.75" hidden="1">
      <c r="A80" s="42">
        <v>28</v>
      </c>
      <c r="B80" s="42">
        <v>8</v>
      </c>
      <c r="C80" s="43" t="s">
        <v>182</v>
      </c>
      <c r="D80" s="42">
        <v>2</v>
      </c>
      <c r="E80" s="42" t="s">
        <v>175</v>
      </c>
      <c r="F80" s="44" t="s">
        <v>183</v>
      </c>
      <c r="G80" s="192">
        <v>310.66699999999997</v>
      </c>
      <c r="H80" s="192">
        <v>310.66699999999997</v>
      </c>
      <c r="I80" s="192"/>
      <c r="J80" s="192"/>
      <c r="K80" s="194">
        <v>35.1</v>
      </c>
      <c r="L80" s="46">
        <v>2187</v>
      </c>
      <c r="M80" s="46">
        <v>70</v>
      </c>
      <c r="N80" s="47"/>
      <c r="O80" s="49" t="s">
        <v>190</v>
      </c>
      <c r="P80" s="49"/>
      <c r="Q80" s="77"/>
      <c r="R80" s="35"/>
    </row>
    <row r="81" spans="1:18" s="51" customFormat="1" ht="15.75" hidden="1">
      <c r="A81" s="42">
        <v>29</v>
      </c>
      <c r="B81" s="42">
        <v>9</v>
      </c>
      <c r="C81" s="43" t="s">
        <v>184</v>
      </c>
      <c r="D81" s="42">
        <v>2</v>
      </c>
      <c r="E81" s="42" t="s">
        <v>175</v>
      </c>
      <c r="F81" s="44" t="s">
        <v>185</v>
      </c>
      <c r="G81" s="192">
        <v>385.72699999999998</v>
      </c>
      <c r="H81" s="192">
        <v>385.72699999999998</v>
      </c>
      <c r="I81" s="192"/>
      <c r="J81" s="192"/>
      <c r="K81" s="194">
        <v>23.53</v>
      </c>
      <c r="L81" s="46">
        <v>2187</v>
      </c>
      <c r="M81" s="46">
        <v>66</v>
      </c>
      <c r="N81" s="47"/>
      <c r="O81" s="49" t="s">
        <v>190</v>
      </c>
      <c r="P81" s="49"/>
      <c r="Q81" s="77" t="s">
        <v>192</v>
      </c>
      <c r="R81" s="50" t="s">
        <v>186</v>
      </c>
    </row>
    <row r="82" spans="1:18" s="125" customFormat="1" ht="15.75" hidden="1">
      <c r="A82" s="42">
        <v>30</v>
      </c>
      <c r="B82" s="42">
        <v>10</v>
      </c>
      <c r="C82" s="43" t="s">
        <v>187</v>
      </c>
      <c r="D82" s="42">
        <v>2</v>
      </c>
      <c r="E82" s="42" t="s">
        <v>175</v>
      </c>
      <c r="F82" s="44" t="s">
        <v>188</v>
      </c>
      <c r="G82" s="192">
        <v>21.611999999999998</v>
      </c>
      <c r="H82" s="192">
        <v>21.611999999999998</v>
      </c>
      <c r="I82" s="192">
        <v>2030.3471500000001</v>
      </c>
      <c r="J82" s="192">
        <v>171.614902</v>
      </c>
      <c r="K82" s="194">
        <v>24.512999999999998</v>
      </c>
      <c r="L82" s="46">
        <v>2494</v>
      </c>
      <c r="M82" s="46">
        <v>65</v>
      </c>
      <c r="N82" s="47"/>
      <c r="O82" s="49" t="s">
        <v>190</v>
      </c>
      <c r="P82" s="49"/>
      <c r="Q82" s="77" t="s">
        <v>192</v>
      </c>
      <c r="R82" s="35" t="s">
        <v>212</v>
      </c>
    </row>
    <row r="83" spans="1:18" s="88" customFormat="1" ht="15.75" hidden="1">
      <c r="A83" s="42">
        <v>31</v>
      </c>
      <c r="B83" s="42">
        <v>11</v>
      </c>
      <c r="C83" s="48" t="s">
        <v>116</v>
      </c>
      <c r="D83" s="42">
        <v>6</v>
      </c>
      <c r="E83" s="42" t="s">
        <v>117</v>
      </c>
      <c r="F83" s="44" t="s">
        <v>118</v>
      </c>
      <c r="G83" s="222">
        <v>401.81299999999999</v>
      </c>
      <c r="H83" s="222">
        <v>401.81299999999999</v>
      </c>
      <c r="I83" s="222"/>
      <c r="J83" s="222"/>
      <c r="K83" s="194">
        <v>18.402000000000001</v>
      </c>
      <c r="L83" s="48">
        <v>620</v>
      </c>
      <c r="M83" s="48">
        <v>14</v>
      </c>
      <c r="N83" s="57"/>
      <c r="O83" s="41" t="s">
        <v>190</v>
      </c>
      <c r="P83" s="41"/>
      <c r="Q83" s="75" t="s">
        <v>190</v>
      </c>
      <c r="R83" s="58"/>
    </row>
    <row r="84" spans="1:18" s="88" customFormat="1" ht="15.75" hidden="1">
      <c r="A84" s="42">
        <v>32</v>
      </c>
      <c r="B84" s="42">
        <v>12</v>
      </c>
      <c r="C84" s="48" t="s">
        <v>119</v>
      </c>
      <c r="D84" s="42">
        <v>6</v>
      </c>
      <c r="E84" s="42" t="s">
        <v>117</v>
      </c>
      <c r="F84" s="44" t="s">
        <v>120</v>
      </c>
      <c r="G84" s="222">
        <v>339.29899999999998</v>
      </c>
      <c r="H84" s="228">
        <v>339.29899999999998</v>
      </c>
      <c r="I84" s="228"/>
      <c r="J84" s="228"/>
      <c r="K84" s="211">
        <v>31.902000000000001</v>
      </c>
      <c r="L84" s="112">
        <v>910</v>
      </c>
      <c r="M84" s="48">
        <v>12</v>
      </c>
      <c r="N84" s="113"/>
      <c r="O84" s="41" t="s">
        <v>190</v>
      </c>
      <c r="P84" s="41"/>
      <c r="Q84" s="75" t="s">
        <v>190</v>
      </c>
      <c r="R84" s="58"/>
    </row>
    <row r="85" spans="1:18" s="88" customFormat="1" ht="15.75" hidden="1">
      <c r="A85" s="42">
        <v>33</v>
      </c>
      <c r="B85" s="42">
        <v>13</v>
      </c>
      <c r="C85" s="45" t="s">
        <v>123</v>
      </c>
      <c r="D85" s="42">
        <v>6</v>
      </c>
      <c r="E85" s="42" t="s">
        <v>117</v>
      </c>
      <c r="F85" s="44" t="s">
        <v>124</v>
      </c>
      <c r="G85" s="192">
        <v>886.52300000000002</v>
      </c>
      <c r="H85" s="210">
        <v>225.023</v>
      </c>
      <c r="I85" s="210"/>
      <c r="J85" s="210"/>
      <c r="K85" s="229">
        <v>31.567</v>
      </c>
      <c r="L85" s="126">
        <v>1583</v>
      </c>
      <c r="M85" s="127">
        <v>169</v>
      </c>
      <c r="N85" s="56"/>
      <c r="O85" s="49" t="s">
        <v>190</v>
      </c>
      <c r="P85" s="49"/>
      <c r="Q85" s="77" t="s">
        <v>190</v>
      </c>
      <c r="R85" s="35"/>
    </row>
    <row r="86" spans="1:18" s="84" customFormat="1" ht="15.75" hidden="1">
      <c r="A86" s="95">
        <v>63</v>
      </c>
      <c r="B86" s="42">
        <v>14</v>
      </c>
      <c r="C86" s="112" t="s">
        <v>77</v>
      </c>
      <c r="D86" s="95">
        <v>13</v>
      </c>
      <c r="E86" s="95" t="s">
        <v>75</v>
      </c>
      <c r="F86" s="128" t="s">
        <v>78</v>
      </c>
      <c r="G86" s="230">
        <v>150.35900000000001</v>
      </c>
      <c r="H86" s="193">
        <v>150.35900000000001</v>
      </c>
      <c r="I86" s="230"/>
      <c r="J86" s="230"/>
      <c r="K86" s="211">
        <v>14.55</v>
      </c>
      <c r="L86" s="112">
        <v>1535</v>
      </c>
      <c r="M86" s="112">
        <v>28</v>
      </c>
      <c r="N86" s="112"/>
      <c r="O86" s="41" t="s">
        <v>190</v>
      </c>
      <c r="P86" s="41"/>
      <c r="Q86" s="75" t="s">
        <v>190</v>
      </c>
      <c r="R86" s="58"/>
    </row>
    <row r="87" spans="1:18" s="51" customFormat="1" ht="15.75" hidden="1">
      <c r="A87" s="42">
        <v>71</v>
      </c>
      <c r="B87" s="42">
        <v>15</v>
      </c>
      <c r="C87" s="98" t="s">
        <v>79</v>
      </c>
      <c r="D87" s="95">
        <v>18</v>
      </c>
      <c r="E87" s="95" t="s">
        <v>75</v>
      </c>
      <c r="F87" s="44" t="s">
        <v>80</v>
      </c>
      <c r="G87" s="192">
        <v>121.98099999999999</v>
      </c>
      <c r="H87" s="192">
        <v>121.98099999999999</v>
      </c>
      <c r="I87" s="192"/>
      <c r="J87" s="192"/>
      <c r="K87" s="211">
        <v>12.21</v>
      </c>
      <c r="L87" s="99">
        <v>1140</v>
      </c>
      <c r="M87" s="46">
        <v>20</v>
      </c>
      <c r="N87" s="56"/>
      <c r="O87" s="49" t="s">
        <v>190</v>
      </c>
      <c r="P87" s="49"/>
      <c r="Q87" s="77" t="s">
        <v>190</v>
      </c>
      <c r="R87" s="50" t="s">
        <v>202</v>
      </c>
    </row>
    <row r="88" spans="1:18" s="51" customFormat="1" ht="15.75" hidden="1">
      <c r="A88" s="42">
        <v>73</v>
      </c>
      <c r="B88" s="42">
        <v>16</v>
      </c>
      <c r="C88" s="98" t="s">
        <v>83</v>
      </c>
      <c r="D88" s="95">
        <v>18</v>
      </c>
      <c r="E88" s="95" t="s">
        <v>75</v>
      </c>
      <c r="F88" s="44" t="s">
        <v>84</v>
      </c>
      <c r="G88" s="230">
        <v>37.704000000000001</v>
      </c>
      <c r="H88" s="230">
        <v>39.345999999999997</v>
      </c>
      <c r="I88" s="231">
        <v>3157.0459999999998</v>
      </c>
      <c r="J88" s="230">
        <v>275.37900000000002</v>
      </c>
      <c r="K88" s="211">
        <v>21.311999999999998</v>
      </c>
      <c r="L88" s="112">
        <v>1506</v>
      </c>
      <c r="M88" s="48">
        <v>23</v>
      </c>
      <c r="N88" s="113"/>
      <c r="O88" s="41" t="s">
        <v>190</v>
      </c>
      <c r="P88" s="41"/>
      <c r="Q88" s="75" t="s">
        <v>190</v>
      </c>
      <c r="R88" s="58"/>
    </row>
    <row r="89" spans="1:18" s="51" customFormat="1" ht="15.75" hidden="1">
      <c r="A89" s="42">
        <v>75</v>
      </c>
      <c r="B89" s="42">
        <v>17</v>
      </c>
      <c r="C89" s="112" t="s">
        <v>87</v>
      </c>
      <c r="D89" s="95">
        <v>18</v>
      </c>
      <c r="E89" s="42" t="s">
        <v>75</v>
      </c>
      <c r="F89" s="44" t="s">
        <v>88</v>
      </c>
      <c r="G89" s="230">
        <v>90.932424999999995</v>
      </c>
      <c r="H89" s="230">
        <v>34.241999999999997</v>
      </c>
      <c r="I89" s="232">
        <v>2360.689785</v>
      </c>
      <c r="J89" s="230">
        <v>205.915504</v>
      </c>
      <c r="K89" s="211">
        <v>15.606</v>
      </c>
      <c r="L89" s="112">
        <v>933</v>
      </c>
      <c r="M89" s="48">
        <v>25</v>
      </c>
      <c r="N89" s="113"/>
      <c r="O89" s="41" t="s">
        <v>190</v>
      </c>
      <c r="P89" s="41"/>
      <c r="Q89" s="75" t="s">
        <v>190</v>
      </c>
      <c r="R89" s="58" t="s">
        <v>203</v>
      </c>
    </row>
    <row r="90" spans="1:18" s="51" customFormat="1" ht="15.75" hidden="1">
      <c r="A90" s="42">
        <v>79</v>
      </c>
      <c r="B90" s="42">
        <v>18</v>
      </c>
      <c r="C90" s="98" t="s">
        <v>95</v>
      </c>
      <c r="D90" s="95">
        <v>18</v>
      </c>
      <c r="E90" s="42" t="s">
        <v>75</v>
      </c>
      <c r="F90" s="44" t="s">
        <v>96</v>
      </c>
      <c r="G90" s="210">
        <v>69.361999999999995</v>
      </c>
      <c r="H90" s="210">
        <v>69.361999999999995</v>
      </c>
      <c r="I90" s="210">
        <v>1801.6510470000001</v>
      </c>
      <c r="J90" s="210">
        <v>157.152323</v>
      </c>
      <c r="K90" s="211">
        <v>12.275</v>
      </c>
      <c r="L90" s="99">
        <v>925</v>
      </c>
      <c r="M90" s="46">
        <v>33</v>
      </c>
      <c r="N90" s="56"/>
      <c r="O90" s="49" t="s">
        <v>190</v>
      </c>
      <c r="P90" s="49"/>
      <c r="Q90" s="77" t="s">
        <v>190</v>
      </c>
      <c r="R90" s="35"/>
    </row>
    <row r="91" spans="1:18" s="88" customFormat="1" ht="15.75" hidden="1">
      <c r="A91" s="42">
        <v>81</v>
      </c>
      <c r="B91" s="42">
        <v>19</v>
      </c>
      <c r="C91" s="98" t="s">
        <v>11</v>
      </c>
      <c r="D91" s="95">
        <v>20</v>
      </c>
      <c r="E91" s="163" t="s">
        <v>107</v>
      </c>
      <c r="F91" s="44" t="s">
        <v>12</v>
      </c>
      <c r="G91" s="230">
        <v>130.15600000000001</v>
      </c>
      <c r="H91" s="230">
        <v>130.15600000000001</v>
      </c>
      <c r="I91" s="231">
        <v>3278.9027230000002</v>
      </c>
      <c r="J91" s="230">
        <v>286.00831399999998</v>
      </c>
      <c r="K91" s="211">
        <v>25.264000000000003</v>
      </c>
      <c r="L91" s="112">
        <v>1520</v>
      </c>
      <c r="M91" s="48">
        <v>39</v>
      </c>
      <c r="N91" s="44"/>
      <c r="O91" s="41" t="s">
        <v>190</v>
      </c>
      <c r="P91" s="41"/>
      <c r="Q91" s="75" t="s">
        <v>190</v>
      </c>
      <c r="R91" s="58"/>
    </row>
    <row r="92" spans="1:18" s="88" customFormat="1" ht="15.75" hidden="1">
      <c r="A92" s="42">
        <v>82</v>
      </c>
      <c r="B92" s="42">
        <v>20</v>
      </c>
      <c r="C92" s="98" t="s">
        <v>13</v>
      </c>
      <c r="D92" s="95">
        <v>20</v>
      </c>
      <c r="E92" s="164" t="s">
        <v>107</v>
      </c>
      <c r="F92" s="44" t="s">
        <v>14</v>
      </c>
      <c r="G92" s="230">
        <v>495.637</v>
      </c>
      <c r="H92" s="230">
        <v>495.637</v>
      </c>
      <c r="I92" s="231">
        <v>1032.8689999999999</v>
      </c>
      <c r="J92" s="230">
        <v>87.302999999999997</v>
      </c>
      <c r="K92" s="211">
        <v>23.091000000000001</v>
      </c>
      <c r="L92" s="112">
        <v>1720</v>
      </c>
      <c r="M92" s="48">
        <v>56</v>
      </c>
      <c r="N92" s="113"/>
      <c r="O92" s="41" t="s">
        <v>190</v>
      </c>
      <c r="P92" s="41"/>
      <c r="Q92" s="75" t="s">
        <v>190</v>
      </c>
      <c r="R92" s="58"/>
    </row>
    <row r="93" spans="1:18" s="88" customFormat="1" ht="15.75" hidden="1">
      <c r="A93" s="42">
        <v>83</v>
      </c>
      <c r="B93" s="42">
        <v>21</v>
      </c>
      <c r="C93" s="43" t="s">
        <v>15</v>
      </c>
      <c r="D93" s="42">
        <v>20</v>
      </c>
      <c r="E93" s="42" t="s">
        <v>110</v>
      </c>
      <c r="F93" s="44" t="s">
        <v>16</v>
      </c>
      <c r="G93" s="192">
        <v>786.20600000000002</v>
      </c>
      <c r="H93" s="192">
        <v>786.20600000000002</v>
      </c>
      <c r="I93" s="192">
        <v>1595.4081269999999</v>
      </c>
      <c r="J93" s="192">
        <v>134.851722</v>
      </c>
      <c r="K93" s="194">
        <v>35.656999999999996</v>
      </c>
      <c r="L93" s="46">
        <v>2445</v>
      </c>
      <c r="M93" s="46">
        <v>46</v>
      </c>
      <c r="N93" s="47"/>
      <c r="O93" s="49" t="s">
        <v>190</v>
      </c>
      <c r="P93" s="49"/>
      <c r="Q93" s="77" t="s">
        <v>190</v>
      </c>
      <c r="R93" s="35"/>
    </row>
    <row r="94" spans="1:18" s="88" customFormat="1" ht="15.75" hidden="1">
      <c r="A94" s="42">
        <v>84</v>
      </c>
      <c r="B94" s="42">
        <v>22</v>
      </c>
      <c r="C94" s="98" t="s">
        <v>106</v>
      </c>
      <c r="D94" s="95">
        <v>20</v>
      </c>
      <c r="E94" s="163" t="s">
        <v>107</v>
      </c>
      <c r="F94" s="44" t="s">
        <v>108</v>
      </c>
      <c r="G94" s="210">
        <v>282.92200000000003</v>
      </c>
      <c r="H94" s="210">
        <v>282.92200000000003</v>
      </c>
      <c r="I94" s="210">
        <v>2621.4940000000001</v>
      </c>
      <c r="J94" s="210">
        <v>221.58199999999999</v>
      </c>
      <c r="K94" s="211">
        <v>51.141999999999996</v>
      </c>
      <c r="L94" s="96">
        <v>2571</v>
      </c>
      <c r="M94" s="97">
        <v>62</v>
      </c>
      <c r="N94" s="56"/>
      <c r="O94" s="49" t="s">
        <v>190</v>
      </c>
      <c r="P94" s="49"/>
      <c r="Q94" s="77" t="s">
        <v>190</v>
      </c>
      <c r="R94" s="35"/>
    </row>
    <row r="95" spans="1:18" s="88" customFormat="1" ht="15.75" hidden="1">
      <c r="A95" s="42">
        <v>85</v>
      </c>
      <c r="B95" s="42">
        <v>23</v>
      </c>
      <c r="C95" s="98" t="s">
        <v>109</v>
      </c>
      <c r="D95" s="95">
        <v>20</v>
      </c>
      <c r="E95" s="95" t="s">
        <v>110</v>
      </c>
      <c r="F95" s="44" t="s">
        <v>111</v>
      </c>
      <c r="G95" s="210">
        <v>810.69600000000003</v>
      </c>
      <c r="H95" s="210">
        <v>810.69600000000003</v>
      </c>
      <c r="I95" s="210">
        <v>1502.7994329999999</v>
      </c>
      <c r="J95" s="210">
        <v>127.02398100000001</v>
      </c>
      <c r="K95" s="211">
        <v>38.902999999999999</v>
      </c>
      <c r="L95" s="99">
        <v>2708</v>
      </c>
      <c r="M95" s="46">
        <v>119</v>
      </c>
      <c r="N95" s="56"/>
      <c r="O95" s="49" t="s">
        <v>190</v>
      </c>
      <c r="P95" s="49"/>
      <c r="Q95" s="77" t="s">
        <v>190</v>
      </c>
      <c r="R95" s="35"/>
    </row>
    <row r="96" spans="1:18" s="88" customFormat="1" ht="15.75" hidden="1">
      <c r="A96" s="42">
        <v>46</v>
      </c>
      <c r="B96" s="42">
        <v>24</v>
      </c>
      <c r="C96" s="129" t="s">
        <v>141</v>
      </c>
      <c r="D96" s="95">
        <v>12</v>
      </c>
      <c r="E96" s="95" t="s">
        <v>137</v>
      </c>
      <c r="F96" s="44" t="s">
        <v>142</v>
      </c>
      <c r="G96" s="210">
        <v>202.21600000000001</v>
      </c>
      <c r="H96" s="210">
        <v>202.21600000000001</v>
      </c>
      <c r="I96" s="233"/>
      <c r="J96" s="233"/>
      <c r="K96" s="219">
        <v>19.215</v>
      </c>
      <c r="L96" s="130">
        <v>1630</v>
      </c>
      <c r="M96" s="109">
        <v>25</v>
      </c>
      <c r="N96" s="56"/>
      <c r="O96" s="49" t="s">
        <v>190</v>
      </c>
      <c r="P96" s="49"/>
      <c r="Q96" s="77" t="s">
        <v>190</v>
      </c>
      <c r="R96" s="35"/>
    </row>
    <row r="97" spans="1:20" s="88" customFormat="1" ht="15.75" hidden="1">
      <c r="A97" s="131">
        <v>54</v>
      </c>
      <c r="B97" s="42">
        <v>25</v>
      </c>
      <c r="C97" s="165" t="s">
        <v>156</v>
      </c>
      <c r="D97" s="132">
        <v>12</v>
      </c>
      <c r="E97" s="132" t="s">
        <v>148</v>
      </c>
      <c r="F97" s="133" t="s">
        <v>157</v>
      </c>
      <c r="G97" s="234">
        <v>355.63189599999998</v>
      </c>
      <c r="H97" s="234">
        <v>355.63099999999997</v>
      </c>
      <c r="I97" s="235">
        <v>4790.6944450000001</v>
      </c>
      <c r="J97" s="234">
        <v>417.87712499999998</v>
      </c>
      <c r="K97" s="236">
        <v>34.375999999999998</v>
      </c>
      <c r="L97" s="135">
        <v>2484</v>
      </c>
      <c r="M97" s="134">
        <v>66</v>
      </c>
      <c r="N97" s="136"/>
      <c r="O97" s="137" t="s">
        <v>190</v>
      </c>
      <c r="P97" s="137"/>
      <c r="Q97" s="138" t="s">
        <v>190</v>
      </c>
      <c r="R97" s="139"/>
    </row>
    <row r="98" spans="1:20" s="88" customFormat="1" ht="15.75" hidden="1">
      <c r="A98" s="42">
        <v>56</v>
      </c>
      <c r="B98" s="42">
        <v>26</v>
      </c>
      <c r="C98" s="43" t="s">
        <v>159</v>
      </c>
      <c r="D98" s="42">
        <v>12</v>
      </c>
      <c r="E98" s="42" t="s">
        <v>137</v>
      </c>
      <c r="F98" s="44" t="s">
        <v>160</v>
      </c>
      <c r="G98" s="192">
        <v>71.805000000000007</v>
      </c>
      <c r="H98" s="192">
        <v>189.11199999999999</v>
      </c>
      <c r="I98" s="192">
        <v>2307.2395689999998</v>
      </c>
      <c r="J98" s="192">
        <v>198.881473</v>
      </c>
      <c r="K98" s="194">
        <v>18.745000000000001</v>
      </c>
      <c r="L98" s="46">
        <v>4115</v>
      </c>
      <c r="M98" s="46">
        <v>139</v>
      </c>
      <c r="N98" s="52"/>
      <c r="O98" s="49" t="s">
        <v>190</v>
      </c>
      <c r="P98" s="49"/>
      <c r="Q98" s="77" t="s">
        <v>190</v>
      </c>
      <c r="R98" s="35"/>
    </row>
    <row r="99" spans="1:20" s="51" customFormat="1" ht="15.75" hidden="1">
      <c r="A99" s="42">
        <v>57</v>
      </c>
      <c r="B99" s="42">
        <v>27</v>
      </c>
      <c r="C99" s="43" t="s">
        <v>161</v>
      </c>
      <c r="D99" s="42">
        <v>12</v>
      </c>
      <c r="E99" s="42" t="s">
        <v>137</v>
      </c>
      <c r="F99" s="44" t="s">
        <v>162</v>
      </c>
      <c r="G99" s="192">
        <v>107.732443</v>
      </c>
      <c r="H99" s="192">
        <v>107.732</v>
      </c>
      <c r="I99" s="192">
        <v>3399.8019140000001</v>
      </c>
      <c r="J99" s="192">
        <v>296.553969</v>
      </c>
      <c r="K99" s="194">
        <v>15.333</v>
      </c>
      <c r="L99" s="46">
        <v>2376</v>
      </c>
      <c r="M99" s="46">
        <v>112</v>
      </c>
      <c r="N99" s="52" t="s">
        <v>225</v>
      </c>
      <c r="O99" s="49" t="s">
        <v>190</v>
      </c>
      <c r="P99" s="49"/>
      <c r="Q99" s="77" t="s">
        <v>190</v>
      </c>
      <c r="R99" s="35"/>
      <c r="T99" s="51">
        <v>1</v>
      </c>
    </row>
    <row r="100" spans="1:20" s="51" customFormat="1" ht="15.75" hidden="1">
      <c r="A100" s="42">
        <v>58</v>
      </c>
      <c r="B100" s="42">
        <v>28</v>
      </c>
      <c r="C100" s="43" t="s">
        <v>163</v>
      </c>
      <c r="D100" s="42">
        <v>12</v>
      </c>
      <c r="E100" s="42" t="s">
        <v>137</v>
      </c>
      <c r="F100" s="44" t="s">
        <v>164</v>
      </c>
      <c r="G100" s="192">
        <v>63.826999999999998</v>
      </c>
      <c r="H100" s="192">
        <v>63.826999999999998</v>
      </c>
      <c r="I100" s="192">
        <v>2971.581537</v>
      </c>
      <c r="J100" s="192">
        <v>259.20166</v>
      </c>
      <c r="K100" s="194">
        <v>17.408000000000001</v>
      </c>
      <c r="L100" s="46">
        <v>1881</v>
      </c>
      <c r="M100" s="46">
        <v>57</v>
      </c>
      <c r="N100" s="52"/>
      <c r="O100" s="49" t="s">
        <v>190</v>
      </c>
      <c r="P100" s="49"/>
      <c r="Q100" s="77" t="s">
        <v>190</v>
      </c>
      <c r="R100" s="35"/>
    </row>
    <row r="101" spans="1:20" s="51" customFormat="1" ht="15.75" hidden="1">
      <c r="A101" s="90">
        <v>61</v>
      </c>
      <c r="B101" s="90">
        <v>29</v>
      </c>
      <c r="C101" s="91" t="s">
        <v>168</v>
      </c>
      <c r="D101" s="90">
        <v>12</v>
      </c>
      <c r="E101" s="90" t="s">
        <v>137</v>
      </c>
      <c r="F101" s="92" t="s">
        <v>169</v>
      </c>
      <c r="G101" s="237">
        <v>449.20699999999999</v>
      </c>
      <c r="H101" s="237">
        <v>449.20699999999999</v>
      </c>
      <c r="I101" s="237"/>
      <c r="J101" s="237"/>
      <c r="K101" s="238">
        <v>15.303000000000001</v>
      </c>
      <c r="L101" s="146">
        <v>2353</v>
      </c>
      <c r="M101" s="146">
        <v>126</v>
      </c>
      <c r="N101" s="147"/>
      <c r="O101" s="110" t="s">
        <v>190</v>
      </c>
      <c r="P101" s="110"/>
      <c r="Q101" s="111" t="s">
        <v>190</v>
      </c>
      <c r="R101" s="110"/>
    </row>
    <row r="102" spans="1:20">
      <c r="Q102" s="82"/>
    </row>
    <row r="103" spans="1:20" ht="15.75">
      <c r="C103" s="139"/>
      <c r="O103"/>
      <c r="P103"/>
    </row>
    <row r="104" spans="1:20">
      <c r="O104"/>
      <c r="P104"/>
      <c r="Q104"/>
    </row>
    <row r="105" spans="1:20">
      <c r="O105"/>
      <c r="P105"/>
      <c r="Q105"/>
    </row>
    <row r="109" spans="1:20">
      <c r="C109" s="83"/>
    </row>
    <row r="110" spans="1:20">
      <c r="C110" s="83"/>
    </row>
    <row r="111" spans="1:20">
      <c r="C111" s="83"/>
    </row>
    <row r="112" spans="1:20">
      <c r="C112" s="83"/>
    </row>
    <row r="113" spans="3:3">
      <c r="C113" s="83"/>
    </row>
    <row r="114" spans="3:3">
      <c r="C114" s="83"/>
    </row>
    <row r="115" spans="3:3">
      <c r="C115" s="83"/>
    </row>
    <row r="116" spans="3:3">
      <c r="C116" s="83"/>
    </row>
    <row r="117" spans="3:3">
      <c r="C117" s="83"/>
    </row>
    <row r="118" spans="3:3">
      <c r="C118" s="83"/>
    </row>
    <row r="119" spans="3:3">
      <c r="C119" s="83"/>
    </row>
    <row r="120" spans="3:3">
      <c r="C120" s="83"/>
    </row>
    <row r="121" spans="3:3">
      <c r="C121" s="83"/>
    </row>
    <row r="122" spans="3:3">
      <c r="C122" s="83"/>
    </row>
    <row r="123" spans="3:3">
      <c r="C123" s="83"/>
    </row>
  </sheetData>
  <mergeCells count="1">
    <mergeCell ref="B2:N2"/>
  </mergeCells>
  <hyperlinks>
    <hyperlink ref="R47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21"/>
  <sheetViews>
    <sheetView topLeftCell="B1" workbookViewId="0">
      <selection activeCell="C80" sqref="C80"/>
    </sheetView>
  </sheetViews>
  <sheetFormatPr defaultRowHeight="15"/>
  <cols>
    <col min="1" max="1" width="4.5703125" hidden="1" customWidth="1"/>
    <col min="2" max="2" width="4.5703125" customWidth="1"/>
    <col min="3" max="3" width="30.7109375" customWidth="1"/>
    <col min="4" max="4" width="9.140625" hidden="1" customWidth="1"/>
    <col min="5" max="5" width="15.28515625" customWidth="1"/>
    <col min="6" max="6" width="28" hidden="1" customWidth="1"/>
    <col min="7" max="7" width="15.28515625" customWidth="1"/>
    <col min="8" max="8" width="13.7109375" customWidth="1"/>
    <col min="9" max="9" width="12.42578125" bestFit="1" customWidth="1"/>
    <col min="10" max="10" width="12.28515625" customWidth="1"/>
    <col min="11" max="11" width="12.28515625" hidden="1" customWidth="1"/>
    <col min="12" max="12" width="12.140625" hidden="1" customWidth="1"/>
    <col min="13" max="13" width="12.85546875" hidden="1" customWidth="1"/>
    <col min="14" max="14" width="26" customWidth="1"/>
    <col min="15" max="17" width="9.28515625" style="34" hidden="1" customWidth="1"/>
    <col min="18" max="19" width="19.28515625" hidden="1" customWidth="1"/>
    <col min="20" max="20" width="0" hidden="1" customWidth="1"/>
  </cols>
  <sheetData>
    <row r="2" spans="1:20" ht="21.75" customHeight="1">
      <c r="A2" s="1" t="s">
        <v>197</v>
      </c>
      <c r="B2" s="242" t="s">
        <v>237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3"/>
      <c r="P2" s="3"/>
      <c r="Q2" s="3"/>
      <c r="R2" s="2"/>
    </row>
    <row r="3" spans="1:20" ht="15.7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2"/>
    </row>
    <row r="4" spans="1:20" ht="47.25">
      <c r="A4" s="6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196</v>
      </c>
      <c r="I4" s="8" t="s">
        <v>221</v>
      </c>
      <c r="J4" s="8"/>
      <c r="K4" s="7" t="s">
        <v>6</v>
      </c>
      <c r="L4" s="7" t="s">
        <v>7</v>
      </c>
      <c r="M4" s="7" t="s">
        <v>8</v>
      </c>
      <c r="N4" s="9" t="s">
        <v>9</v>
      </c>
      <c r="O4" s="69" t="s">
        <v>209</v>
      </c>
      <c r="P4" s="69" t="s">
        <v>210</v>
      </c>
      <c r="Q4" s="69"/>
      <c r="R4" s="10" t="s">
        <v>199</v>
      </c>
      <c r="T4" s="53" t="s">
        <v>222</v>
      </c>
    </row>
    <row r="5" spans="1:20" ht="15.75" hidden="1">
      <c r="A5" s="6"/>
      <c r="B5" s="6">
        <f>B23+B29+B53+B68+B98</f>
        <v>88</v>
      </c>
      <c r="C5" s="7" t="s">
        <v>220</v>
      </c>
      <c r="D5" s="7"/>
      <c r="E5" s="7"/>
      <c r="F5" s="7"/>
      <c r="G5" s="151">
        <f>G6+G24+G30+G54+G69</f>
        <v>11309.940203999999</v>
      </c>
      <c r="H5" s="151">
        <f>H6+H24+H30+H54+H69</f>
        <v>35349.317554999994</v>
      </c>
      <c r="I5" s="151">
        <f t="shared" ref="I5:M5" si="0">I6+I24+I30+I54+I69</f>
        <v>98480.004061</v>
      </c>
      <c r="J5" s="151">
        <f t="shared" si="0"/>
        <v>8481.5229990000007</v>
      </c>
      <c r="K5" s="151">
        <f t="shared" si="0"/>
        <v>2107.7979999999998</v>
      </c>
      <c r="L5" s="151">
        <f t="shared" si="0"/>
        <v>158240</v>
      </c>
      <c r="M5" s="151">
        <f t="shared" si="0"/>
        <v>5537</v>
      </c>
      <c r="N5" s="14"/>
      <c r="O5" s="69"/>
      <c r="P5" s="69"/>
      <c r="Q5" s="69"/>
      <c r="R5" s="10"/>
    </row>
    <row r="6" spans="1:20" ht="15.75" hidden="1">
      <c r="A6" s="11" t="s">
        <v>10</v>
      </c>
      <c r="B6" s="11" t="s">
        <v>10</v>
      </c>
      <c r="C6" s="12" t="s">
        <v>219</v>
      </c>
      <c r="D6" s="13"/>
      <c r="E6" s="13"/>
      <c r="F6" s="13"/>
      <c r="G6" s="150">
        <f>SUM(G7:G23)</f>
        <v>11309.940203999999</v>
      </c>
      <c r="H6" s="150">
        <f>SUM(H7:H23)</f>
        <v>11195.589031</v>
      </c>
      <c r="I6" s="150">
        <f>SUM(I7:I23)</f>
        <v>12867.429926999999</v>
      </c>
      <c r="J6" s="150">
        <f t="shared" ref="J6:N6" si="1">SUM(J7:J23)</f>
        <v>1085.0152370000001</v>
      </c>
      <c r="K6" s="150">
        <f t="shared" si="1"/>
        <v>429.70399999999995</v>
      </c>
      <c r="L6" s="150">
        <f t="shared" si="1"/>
        <v>28168</v>
      </c>
      <c r="M6" s="150">
        <f t="shared" si="1"/>
        <v>1224</v>
      </c>
      <c r="N6" s="150"/>
      <c r="O6" s="36" t="s">
        <v>190</v>
      </c>
      <c r="P6" s="36"/>
      <c r="Q6" s="36"/>
      <c r="R6" s="10"/>
    </row>
    <row r="7" spans="1:20" s="51" customFormat="1" ht="15.75" hidden="1">
      <c r="A7" s="15">
        <v>36</v>
      </c>
      <c r="B7" s="15">
        <v>1</v>
      </c>
      <c r="C7" s="17" t="s">
        <v>64</v>
      </c>
      <c r="D7" s="26">
        <v>8</v>
      </c>
      <c r="E7" s="27" t="s">
        <v>65</v>
      </c>
      <c r="F7" s="16" t="s">
        <v>66</v>
      </c>
      <c r="G7" s="184">
        <v>491.32299999999998</v>
      </c>
      <c r="H7" s="184">
        <v>491.32299999999998</v>
      </c>
      <c r="I7" s="184"/>
      <c r="J7" s="184"/>
      <c r="K7" s="185">
        <v>25.57</v>
      </c>
      <c r="L7" s="185">
        <v>1370</v>
      </c>
      <c r="M7" s="185">
        <v>14</v>
      </c>
      <c r="N7" s="19"/>
      <c r="O7" s="40">
        <v>1</v>
      </c>
      <c r="P7" s="40" t="s">
        <v>192</v>
      </c>
      <c r="Q7" s="80" t="s">
        <v>192</v>
      </c>
      <c r="R7" s="40" t="s">
        <v>192</v>
      </c>
    </row>
    <row r="8" spans="1:20" ht="15.75" hidden="1">
      <c r="A8" s="15">
        <v>38</v>
      </c>
      <c r="B8" s="15">
        <v>2</v>
      </c>
      <c r="C8" s="18" t="s">
        <v>69</v>
      </c>
      <c r="D8" s="15">
        <v>8</v>
      </c>
      <c r="E8" s="15" t="s">
        <v>65</v>
      </c>
      <c r="F8" s="16" t="s">
        <v>70</v>
      </c>
      <c r="G8" s="184">
        <v>247.12613800000003</v>
      </c>
      <c r="H8" s="184">
        <v>167.22399999999999</v>
      </c>
      <c r="I8" s="186">
        <v>1818.128285</v>
      </c>
      <c r="J8" s="184">
        <v>153.67712399999999</v>
      </c>
      <c r="K8" s="187">
        <v>21.033000000000001</v>
      </c>
      <c r="L8" s="185">
        <v>1832</v>
      </c>
      <c r="M8" s="185">
        <v>51</v>
      </c>
      <c r="N8" s="19"/>
      <c r="O8" s="38">
        <v>1</v>
      </c>
      <c r="P8" s="38" t="s">
        <v>192</v>
      </c>
      <c r="Q8" s="76" t="s">
        <v>192</v>
      </c>
      <c r="R8" s="38" t="s">
        <v>192</v>
      </c>
    </row>
    <row r="9" spans="1:20" ht="15.75" hidden="1">
      <c r="A9" s="15">
        <v>77</v>
      </c>
      <c r="B9" s="15">
        <v>3</v>
      </c>
      <c r="C9" s="18" t="s">
        <v>91</v>
      </c>
      <c r="D9" s="15">
        <v>18</v>
      </c>
      <c r="E9" s="15" t="s">
        <v>75</v>
      </c>
      <c r="F9" s="16" t="s">
        <v>92</v>
      </c>
      <c r="G9" s="188">
        <v>310.35734000000002</v>
      </c>
      <c r="H9" s="188">
        <v>310.35700000000003</v>
      </c>
      <c r="I9" s="188">
        <v>1823.739873</v>
      </c>
      <c r="J9" s="188">
        <v>138.45936800000001</v>
      </c>
      <c r="K9" s="187">
        <v>24.039000000000001</v>
      </c>
      <c r="L9" s="186">
        <v>2641</v>
      </c>
      <c r="M9" s="186">
        <v>31</v>
      </c>
      <c r="N9" s="24"/>
      <c r="O9" s="37">
        <v>1</v>
      </c>
      <c r="P9" s="37" t="s">
        <v>192</v>
      </c>
      <c r="Q9" s="74" t="s">
        <v>192</v>
      </c>
      <c r="R9" s="37" t="s">
        <v>192</v>
      </c>
    </row>
    <row r="10" spans="1:20" ht="15.75" hidden="1">
      <c r="A10" s="15">
        <v>78</v>
      </c>
      <c r="B10" s="15">
        <v>4</v>
      </c>
      <c r="C10" s="18" t="s">
        <v>93</v>
      </c>
      <c r="D10" s="15">
        <v>18</v>
      </c>
      <c r="E10" s="15" t="s">
        <v>75</v>
      </c>
      <c r="F10" s="16" t="s">
        <v>94</v>
      </c>
      <c r="G10" s="188">
        <v>515.81700000000001</v>
      </c>
      <c r="H10" s="188">
        <v>515.81700000000001</v>
      </c>
      <c r="I10" s="188">
        <v>2402.7869949999999</v>
      </c>
      <c r="J10" s="188">
        <v>209.58751100000001</v>
      </c>
      <c r="K10" s="187">
        <v>22.754000000000001</v>
      </c>
      <c r="L10" s="186">
        <v>1300</v>
      </c>
      <c r="M10" s="186">
        <v>26</v>
      </c>
      <c r="N10" s="24"/>
      <c r="O10" s="37">
        <v>1</v>
      </c>
      <c r="P10" s="37" t="s">
        <v>192</v>
      </c>
      <c r="Q10" s="74" t="s">
        <v>192</v>
      </c>
      <c r="R10" s="37" t="s">
        <v>192</v>
      </c>
    </row>
    <row r="11" spans="1:20" s="172" customFormat="1" ht="17.25" hidden="1" customHeight="1">
      <c r="A11" s="15">
        <v>2</v>
      </c>
      <c r="B11" s="15">
        <v>5</v>
      </c>
      <c r="C11" s="166" t="s">
        <v>194</v>
      </c>
      <c r="D11" s="166"/>
      <c r="E11" s="167" t="s">
        <v>195</v>
      </c>
      <c r="F11" s="166"/>
      <c r="G11" s="184">
        <v>2319.6339149999999</v>
      </c>
      <c r="H11" s="184">
        <v>2319.6339149999999</v>
      </c>
      <c r="I11" s="189"/>
      <c r="J11" s="189"/>
      <c r="K11" s="190"/>
      <c r="L11" s="190"/>
      <c r="M11" s="190"/>
      <c r="N11" s="168"/>
      <c r="O11" s="169" t="s">
        <v>192</v>
      </c>
      <c r="P11" s="170" t="s">
        <v>192</v>
      </c>
      <c r="Q11" s="171" t="s">
        <v>192</v>
      </c>
    </row>
    <row r="12" spans="1:20" s="172" customFormat="1" ht="15.75" hidden="1">
      <c r="A12" s="15">
        <v>43</v>
      </c>
      <c r="B12" s="15">
        <v>6</v>
      </c>
      <c r="C12" s="17" t="s">
        <v>125</v>
      </c>
      <c r="D12" s="15">
        <v>11</v>
      </c>
      <c r="E12" s="15" t="s">
        <v>223</v>
      </c>
      <c r="F12" s="16" t="s">
        <v>126</v>
      </c>
      <c r="G12" s="184">
        <v>113.447</v>
      </c>
      <c r="H12" s="184">
        <v>113.447</v>
      </c>
      <c r="I12" s="184"/>
      <c r="J12" s="184"/>
      <c r="K12" s="191">
        <v>12.058</v>
      </c>
      <c r="L12" s="185">
        <v>585</v>
      </c>
      <c r="M12" s="185">
        <v>2</v>
      </c>
      <c r="N12" s="19"/>
      <c r="O12" s="173" t="s">
        <v>192</v>
      </c>
      <c r="P12" s="173" t="s">
        <v>192</v>
      </c>
      <c r="Q12" s="174" t="s">
        <v>192</v>
      </c>
      <c r="R12" s="173" t="s">
        <v>192</v>
      </c>
    </row>
    <row r="13" spans="1:20" s="88" customFormat="1" ht="15.75" hidden="1">
      <c r="A13" s="42">
        <v>11</v>
      </c>
      <c r="B13" s="15">
        <v>7</v>
      </c>
      <c r="C13" s="93" t="s">
        <v>38</v>
      </c>
      <c r="D13" s="42">
        <v>1</v>
      </c>
      <c r="E13" s="42" t="s">
        <v>20</v>
      </c>
      <c r="F13" s="44" t="s">
        <v>39</v>
      </c>
      <c r="G13" s="192">
        <v>1268.28</v>
      </c>
      <c r="H13" s="193">
        <v>1268.28</v>
      </c>
      <c r="I13" s="192"/>
      <c r="J13" s="192"/>
      <c r="K13" s="194">
        <v>19.811</v>
      </c>
      <c r="L13" s="195">
        <v>2383</v>
      </c>
      <c r="M13" s="195">
        <v>45</v>
      </c>
      <c r="N13" s="47"/>
      <c r="O13" s="49" t="s">
        <v>192</v>
      </c>
      <c r="P13" s="49" t="s">
        <v>192</v>
      </c>
      <c r="Q13" s="77" t="s">
        <v>192</v>
      </c>
      <c r="R13" s="49" t="s">
        <v>192</v>
      </c>
    </row>
    <row r="14" spans="1:20" ht="15.75" hidden="1">
      <c r="A14" s="15">
        <v>1</v>
      </c>
      <c r="B14" s="15">
        <v>8</v>
      </c>
      <c r="C14" s="17" t="s">
        <v>191</v>
      </c>
      <c r="D14" s="17">
        <v>12</v>
      </c>
      <c r="E14" s="15" t="s">
        <v>137</v>
      </c>
      <c r="F14" s="17"/>
      <c r="G14" s="184">
        <v>2647.169116</v>
      </c>
      <c r="H14" s="196">
        <v>2647.169116</v>
      </c>
      <c r="I14" s="184"/>
      <c r="J14" s="184"/>
      <c r="K14" s="185"/>
      <c r="L14" s="185"/>
      <c r="M14" s="185"/>
      <c r="N14" s="19"/>
      <c r="O14" s="38">
        <v>1</v>
      </c>
      <c r="P14" s="38" t="s">
        <v>192</v>
      </c>
      <c r="Q14" s="76" t="s">
        <v>192</v>
      </c>
      <c r="R14" s="2" t="s">
        <v>190</v>
      </c>
    </row>
    <row r="15" spans="1:20" ht="15.75" hidden="1">
      <c r="A15" s="15">
        <v>59</v>
      </c>
      <c r="B15" s="15">
        <v>9</v>
      </c>
      <c r="C15" s="18" t="s">
        <v>165</v>
      </c>
      <c r="D15" s="15">
        <v>12</v>
      </c>
      <c r="E15" s="15" t="s">
        <v>137</v>
      </c>
      <c r="F15" s="16" t="s">
        <v>166</v>
      </c>
      <c r="G15" s="188">
        <v>163.66525100000001</v>
      </c>
      <c r="H15" s="188">
        <v>163.66499999999999</v>
      </c>
      <c r="I15" s="188">
        <v>2441.5263150000001</v>
      </c>
      <c r="J15" s="188">
        <v>212.96661900000001</v>
      </c>
      <c r="K15" s="187">
        <v>18.105</v>
      </c>
      <c r="L15" s="186">
        <v>3918</v>
      </c>
      <c r="M15" s="186">
        <v>135</v>
      </c>
      <c r="N15" s="22"/>
      <c r="O15" s="37">
        <v>1</v>
      </c>
      <c r="P15" s="37" t="s">
        <v>192</v>
      </c>
      <c r="Q15" s="74" t="s">
        <v>192</v>
      </c>
      <c r="R15" s="37" t="s">
        <v>192</v>
      </c>
    </row>
    <row r="16" spans="1:20" s="88" customFormat="1" ht="15.75" hidden="1">
      <c r="A16" s="42">
        <v>44</v>
      </c>
      <c r="B16" s="15">
        <v>10</v>
      </c>
      <c r="C16" s="45" t="s">
        <v>136</v>
      </c>
      <c r="D16" s="42">
        <v>12</v>
      </c>
      <c r="E16" s="42" t="s">
        <v>137</v>
      </c>
      <c r="F16" s="44" t="s">
        <v>138</v>
      </c>
      <c r="G16" s="192">
        <v>285.44844399999999</v>
      </c>
      <c r="H16" s="192">
        <v>251</v>
      </c>
      <c r="I16" s="192"/>
      <c r="J16" s="192"/>
      <c r="K16" s="197">
        <v>29.552</v>
      </c>
      <c r="L16" s="198">
        <v>892</v>
      </c>
      <c r="M16" s="198">
        <v>10</v>
      </c>
      <c r="N16" s="52"/>
      <c r="O16" s="49" t="s">
        <v>192</v>
      </c>
      <c r="P16" s="49" t="s">
        <v>192</v>
      </c>
      <c r="Q16" s="77" t="s">
        <v>192</v>
      </c>
      <c r="R16" s="49" t="s">
        <v>192</v>
      </c>
    </row>
    <row r="17" spans="1:18" s="88" customFormat="1" ht="15.75" hidden="1">
      <c r="A17" s="42">
        <v>50</v>
      </c>
      <c r="B17" s="15">
        <v>11</v>
      </c>
      <c r="C17" s="48" t="s">
        <v>150</v>
      </c>
      <c r="D17" s="42">
        <v>12</v>
      </c>
      <c r="E17" s="42" t="s">
        <v>137</v>
      </c>
      <c r="F17" s="44" t="s">
        <v>151</v>
      </c>
      <c r="G17" s="193">
        <v>169.958</v>
      </c>
      <c r="H17" s="193">
        <v>169.958</v>
      </c>
      <c r="I17" s="193"/>
      <c r="J17" s="193"/>
      <c r="K17" s="194">
        <v>17.872999999999998</v>
      </c>
      <c r="L17" s="199">
        <v>980</v>
      </c>
      <c r="M17" s="199">
        <v>51</v>
      </c>
      <c r="N17" s="57"/>
      <c r="O17" s="148" t="s">
        <v>192</v>
      </c>
      <c r="P17" s="148" t="s">
        <v>192</v>
      </c>
      <c r="Q17" s="149" t="s">
        <v>192</v>
      </c>
      <c r="R17" s="148" t="s">
        <v>192</v>
      </c>
    </row>
    <row r="18" spans="1:18" s="51" customFormat="1" ht="15.75" hidden="1">
      <c r="A18" s="42">
        <v>51</v>
      </c>
      <c r="B18" s="15">
        <v>12</v>
      </c>
      <c r="C18" s="43" t="s">
        <v>206</v>
      </c>
      <c r="D18" s="42">
        <v>12</v>
      </c>
      <c r="E18" s="42" t="s">
        <v>137</v>
      </c>
      <c r="F18" s="44" t="s">
        <v>152</v>
      </c>
      <c r="G18" s="192">
        <v>403.13099999999997</v>
      </c>
      <c r="H18" s="192">
        <v>403.13099999999997</v>
      </c>
      <c r="I18" s="192"/>
      <c r="J18" s="192"/>
      <c r="K18" s="194">
        <v>36.847999999999999</v>
      </c>
      <c r="L18" s="200">
        <v>2355</v>
      </c>
      <c r="M18" s="200">
        <v>137</v>
      </c>
      <c r="N18" s="47"/>
      <c r="O18" s="49" t="s">
        <v>192</v>
      </c>
      <c r="P18" s="49" t="s">
        <v>192</v>
      </c>
      <c r="Q18" s="77" t="s">
        <v>192</v>
      </c>
      <c r="R18" s="49" t="s">
        <v>192</v>
      </c>
    </row>
    <row r="19" spans="1:18" s="51" customFormat="1" ht="15.75" hidden="1">
      <c r="A19" s="42">
        <v>52</v>
      </c>
      <c r="B19" s="15">
        <v>13</v>
      </c>
      <c r="C19" s="43" t="s">
        <v>207</v>
      </c>
      <c r="D19" s="42">
        <v>12</v>
      </c>
      <c r="E19" s="42" t="s">
        <v>137</v>
      </c>
      <c r="F19" s="44" t="s">
        <v>153</v>
      </c>
      <c r="G19" s="192">
        <v>384.06799999999998</v>
      </c>
      <c r="H19" s="192">
        <v>384.06799999999998</v>
      </c>
      <c r="I19" s="192"/>
      <c r="J19" s="192"/>
      <c r="K19" s="194">
        <v>25.19</v>
      </c>
      <c r="L19" s="200">
        <v>1800</v>
      </c>
      <c r="M19" s="200">
        <v>300</v>
      </c>
      <c r="N19" s="47"/>
      <c r="O19" s="49" t="s">
        <v>192</v>
      </c>
      <c r="P19" s="49" t="s">
        <v>192</v>
      </c>
      <c r="Q19" s="77" t="s">
        <v>192</v>
      </c>
      <c r="R19" s="49" t="s">
        <v>192</v>
      </c>
    </row>
    <row r="20" spans="1:18" s="51" customFormat="1" ht="15.75" hidden="1">
      <c r="A20" s="42">
        <v>62</v>
      </c>
      <c r="B20" s="15">
        <v>14</v>
      </c>
      <c r="C20" s="48" t="s">
        <v>170</v>
      </c>
      <c r="D20" s="42">
        <v>12</v>
      </c>
      <c r="E20" s="42" t="s">
        <v>137</v>
      </c>
      <c r="F20" s="44" t="s">
        <v>171</v>
      </c>
      <c r="G20" s="193">
        <v>319.267</v>
      </c>
      <c r="H20" s="193">
        <v>319.267</v>
      </c>
      <c r="I20" s="193">
        <v>4381.2484590000004</v>
      </c>
      <c r="J20" s="193">
        <v>370.32461499999999</v>
      </c>
      <c r="K20" s="194">
        <v>57.781000000000006</v>
      </c>
      <c r="L20" s="199">
        <v>2062</v>
      </c>
      <c r="M20" s="199">
        <v>59</v>
      </c>
      <c r="N20" s="57"/>
      <c r="O20" s="41" t="s">
        <v>192</v>
      </c>
      <c r="P20" s="41" t="s">
        <v>192</v>
      </c>
      <c r="Q20" s="75" t="s">
        <v>192</v>
      </c>
      <c r="R20" s="41" t="s">
        <v>192</v>
      </c>
    </row>
    <row r="21" spans="1:18" ht="15.75" hidden="1">
      <c r="A21" s="15">
        <v>49</v>
      </c>
      <c r="B21" s="15">
        <v>15</v>
      </c>
      <c r="C21" s="20" t="s">
        <v>147</v>
      </c>
      <c r="D21" s="15">
        <v>12</v>
      </c>
      <c r="E21" s="15" t="s">
        <v>148</v>
      </c>
      <c r="F21" s="16" t="s">
        <v>149</v>
      </c>
      <c r="G21" s="188">
        <v>635.93700000000001</v>
      </c>
      <c r="H21" s="188">
        <v>635.93700000000001</v>
      </c>
      <c r="I21" s="188"/>
      <c r="J21" s="188"/>
      <c r="K21" s="187">
        <v>59.491</v>
      </c>
      <c r="L21" s="201">
        <v>2852</v>
      </c>
      <c r="M21" s="201">
        <v>152</v>
      </c>
      <c r="N21" s="22"/>
      <c r="O21" s="37" t="s">
        <v>192</v>
      </c>
      <c r="P21" s="37" t="s">
        <v>192</v>
      </c>
      <c r="Q21" s="74" t="s">
        <v>192</v>
      </c>
      <c r="R21" s="37" t="s">
        <v>192</v>
      </c>
    </row>
    <row r="22" spans="1:18" s="88" customFormat="1" ht="15.75" hidden="1">
      <c r="A22" s="42">
        <v>25</v>
      </c>
      <c r="B22" s="15">
        <v>16</v>
      </c>
      <c r="C22" s="48" t="s">
        <v>174</v>
      </c>
      <c r="D22" s="42">
        <v>2</v>
      </c>
      <c r="E22" s="42" t="s">
        <v>175</v>
      </c>
      <c r="F22" s="44" t="s">
        <v>176</v>
      </c>
      <c r="G22" s="193">
        <v>590.16099999999994</v>
      </c>
      <c r="H22" s="193">
        <v>590.16099999999994</v>
      </c>
      <c r="I22" s="193"/>
      <c r="J22" s="193"/>
      <c r="K22" s="194">
        <v>18.989999999999998</v>
      </c>
      <c r="L22" s="199">
        <v>1611</v>
      </c>
      <c r="M22" s="199">
        <v>133</v>
      </c>
      <c r="N22" s="57"/>
      <c r="O22" s="41" t="s">
        <v>192</v>
      </c>
      <c r="P22" s="41" t="s">
        <v>192</v>
      </c>
      <c r="Q22" s="75" t="s">
        <v>192</v>
      </c>
      <c r="R22" s="41" t="s">
        <v>192</v>
      </c>
    </row>
    <row r="23" spans="1:18" ht="15.75" hidden="1">
      <c r="A23" s="15">
        <v>24</v>
      </c>
      <c r="B23" s="15">
        <v>17</v>
      </c>
      <c r="C23" s="20" t="s">
        <v>172</v>
      </c>
      <c r="D23" s="15">
        <v>2</v>
      </c>
      <c r="E23" s="15" t="s">
        <v>175</v>
      </c>
      <c r="F23" s="16" t="s">
        <v>173</v>
      </c>
      <c r="G23" s="188">
        <v>445.15100000000001</v>
      </c>
      <c r="H23" s="188">
        <v>445.15100000000001</v>
      </c>
      <c r="I23" s="184"/>
      <c r="J23" s="188"/>
      <c r="K23" s="187">
        <v>40.608999999999995</v>
      </c>
      <c r="L23" s="201">
        <v>1587</v>
      </c>
      <c r="M23" s="201">
        <v>78</v>
      </c>
      <c r="N23" s="22"/>
      <c r="O23" s="37" t="s">
        <v>192</v>
      </c>
      <c r="P23" s="37" t="s">
        <v>192</v>
      </c>
      <c r="Q23" s="74" t="s">
        <v>192</v>
      </c>
      <c r="R23" s="37" t="s">
        <v>192</v>
      </c>
    </row>
    <row r="24" spans="1:18" s="102" customFormat="1" ht="15.75" hidden="1">
      <c r="A24" s="71"/>
      <c r="B24" s="72" t="s">
        <v>189</v>
      </c>
      <c r="C24" s="54" t="s">
        <v>231</v>
      </c>
      <c r="D24" s="72"/>
      <c r="E24" s="72"/>
      <c r="F24" s="144"/>
      <c r="G24" s="152"/>
      <c r="H24" s="180">
        <f>SUM(H25:H29)</f>
        <v>1571.74</v>
      </c>
      <c r="I24" s="152">
        <f t="shared" ref="I24:M24" si="2">SUM(I25:I29)</f>
        <v>0</v>
      </c>
      <c r="J24" s="152">
        <f t="shared" si="2"/>
        <v>0</v>
      </c>
      <c r="K24" s="180">
        <f t="shared" si="2"/>
        <v>123.62700000000001</v>
      </c>
      <c r="L24" s="180">
        <f t="shared" si="2"/>
        <v>8521</v>
      </c>
      <c r="M24" s="180">
        <f t="shared" si="2"/>
        <v>268</v>
      </c>
      <c r="N24" s="145"/>
      <c r="O24" s="100"/>
      <c r="P24" s="100"/>
      <c r="Q24" s="101"/>
      <c r="R24" s="100"/>
    </row>
    <row r="25" spans="1:18" s="51" customFormat="1" ht="15.75" hidden="1">
      <c r="A25" s="60">
        <v>42</v>
      </c>
      <c r="B25" s="15">
        <v>1</v>
      </c>
      <c r="C25" s="64" t="s">
        <v>121</v>
      </c>
      <c r="D25" s="29">
        <v>11</v>
      </c>
      <c r="E25" s="60" t="s">
        <v>117</v>
      </c>
      <c r="F25" s="62" t="s">
        <v>122</v>
      </c>
      <c r="G25" s="202">
        <v>402.85700000000003</v>
      </c>
      <c r="H25" s="202">
        <v>402.85700000000003</v>
      </c>
      <c r="I25" s="188"/>
      <c r="J25" s="188"/>
      <c r="K25" s="191">
        <v>52.067999999999998</v>
      </c>
      <c r="L25" s="201">
        <v>2494</v>
      </c>
      <c r="M25" s="201">
        <v>65</v>
      </c>
      <c r="N25" s="22"/>
      <c r="O25" s="65">
        <v>1</v>
      </c>
      <c r="P25" s="65"/>
      <c r="Q25" s="81" t="s">
        <v>190</v>
      </c>
      <c r="R25" s="66" t="s">
        <v>200</v>
      </c>
    </row>
    <row r="26" spans="1:18" s="51" customFormat="1" ht="31.5" hidden="1">
      <c r="A26" s="60">
        <v>47</v>
      </c>
      <c r="B26" s="15">
        <v>2</v>
      </c>
      <c r="C26" s="64" t="s">
        <v>143</v>
      </c>
      <c r="D26" s="29">
        <v>12</v>
      </c>
      <c r="E26" s="60" t="s">
        <v>137</v>
      </c>
      <c r="F26" s="62" t="s">
        <v>144</v>
      </c>
      <c r="G26" s="202">
        <v>60.273000000000003</v>
      </c>
      <c r="H26" s="202">
        <v>60.273000000000003</v>
      </c>
      <c r="I26" s="188"/>
      <c r="J26" s="188"/>
      <c r="K26" s="203">
        <v>4.625</v>
      </c>
      <c r="L26" s="204">
        <v>348</v>
      </c>
      <c r="M26" s="204">
        <v>3</v>
      </c>
      <c r="N26" s="240" t="s">
        <v>230</v>
      </c>
      <c r="O26" s="65">
        <v>1</v>
      </c>
      <c r="P26" s="65"/>
      <c r="Q26" s="81" t="s">
        <v>190</v>
      </c>
      <c r="R26" s="67" t="s">
        <v>200</v>
      </c>
    </row>
    <row r="27" spans="1:18" ht="15.75" hidden="1">
      <c r="A27" s="60">
        <v>48</v>
      </c>
      <c r="B27" s="15">
        <v>3</v>
      </c>
      <c r="C27" s="61" t="s">
        <v>145</v>
      </c>
      <c r="D27" s="15">
        <v>12</v>
      </c>
      <c r="E27" s="60" t="s">
        <v>137</v>
      </c>
      <c r="F27" s="62" t="s">
        <v>146</v>
      </c>
      <c r="G27" s="205">
        <v>192.209</v>
      </c>
      <c r="H27" s="205">
        <v>192.209</v>
      </c>
      <c r="I27" s="184"/>
      <c r="J27" s="184"/>
      <c r="K27" s="187">
        <v>12.815000000000001</v>
      </c>
      <c r="L27" s="185">
        <v>800</v>
      </c>
      <c r="M27" s="185">
        <v>20</v>
      </c>
      <c r="N27" s="23"/>
      <c r="O27" s="63">
        <v>1</v>
      </c>
      <c r="P27" s="63"/>
      <c r="Q27" s="79" t="s">
        <v>190</v>
      </c>
      <c r="R27" s="68" t="s">
        <v>200</v>
      </c>
    </row>
    <row r="28" spans="1:18" ht="15.75" hidden="1">
      <c r="A28" s="60">
        <v>70</v>
      </c>
      <c r="B28" s="15">
        <v>4</v>
      </c>
      <c r="C28" s="61" t="s">
        <v>74</v>
      </c>
      <c r="D28" s="15">
        <v>18</v>
      </c>
      <c r="E28" s="60" t="s">
        <v>75</v>
      </c>
      <c r="F28" s="62" t="s">
        <v>76</v>
      </c>
      <c r="G28" s="205">
        <v>515.05499999999995</v>
      </c>
      <c r="H28" s="205">
        <v>515.05499999999995</v>
      </c>
      <c r="I28" s="184"/>
      <c r="J28" s="184"/>
      <c r="K28" s="187">
        <v>19.344000000000001</v>
      </c>
      <c r="L28" s="185">
        <v>1170</v>
      </c>
      <c r="M28" s="185">
        <v>18</v>
      </c>
      <c r="N28" s="33"/>
      <c r="O28" s="63">
        <v>1</v>
      </c>
      <c r="P28" s="63"/>
      <c r="Q28" s="79" t="s">
        <v>190</v>
      </c>
      <c r="R28" s="68" t="s">
        <v>200</v>
      </c>
    </row>
    <row r="29" spans="1:18" ht="15.75" hidden="1">
      <c r="A29" s="60">
        <v>27</v>
      </c>
      <c r="B29" s="15">
        <v>5</v>
      </c>
      <c r="C29" s="61" t="s">
        <v>179</v>
      </c>
      <c r="D29" s="25">
        <v>2</v>
      </c>
      <c r="E29" s="60" t="s">
        <v>180</v>
      </c>
      <c r="F29" s="62" t="s">
        <v>181</v>
      </c>
      <c r="G29" s="205">
        <v>401.346</v>
      </c>
      <c r="H29" s="205">
        <v>401.346</v>
      </c>
      <c r="I29" s="184"/>
      <c r="J29" s="184"/>
      <c r="K29" s="187">
        <v>34.775000000000006</v>
      </c>
      <c r="L29" s="185">
        <v>3709</v>
      </c>
      <c r="M29" s="185">
        <v>162</v>
      </c>
      <c r="N29" s="23"/>
      <c r="O29" s="63" t="s">
        <v>192</v>
      </c>
      <c r="P29" s="63"/>
      <c r="Q29" s="79" t="s">
        <v>190</v>
      </c>
      <c r="R29" s="68" t="s">
        <v>200</v>
      </c>
    </row>
    <row r="30" spans="1:18" ht="15.75" hidden="1">
      <c r="A30" s="60"/>
      <c r="B30" s="72" t="s">
        <v>213</v>
      </c>
      <c r="C30" s="140" t="s">
        <v>226</v>
      </c>
      <c r="D30" s="32"/>
      <c r="E30" s="141"/>
      <c r="F30" s="142"/>
      <c r="G30" s="153"/>
      <c r="H30" s="181">
        <f>SUM(H31:H53)</f>
        <v>10277.555211999997</v>
      </c>
      <c r="I30" s="181">
        <f t="shared" ref="I30:M30" si="3">SUM(I31:I53)</f>
        <v>26503.048116000002</v>
      </c>
      <c r="J30" s="181">
        <f t="shared" si="3"/>
        <v>2298.1033829999997</v>
      </c>
      <c r="K30" s="181">
        <f t="shared" si="3"/>
        <v>545.08199999999988</v>
      </c>
      <c r="L30" s="181">
        <f t="shared" si="3"/>
        <v>41371</v>
      </c>
      <c r="M30" s="181">
        <f t="shared" si="3"/>
        <v>1488</v>
      </c>
      <c r="N30" s="143"/>
      <c r="O30" s="63"/>
      <c r="P30" s="63"/>
      <c r="Q30" s="79"/>
      <c r="R30" s="68"/>
    </row>
    <row r="31" spans="1:18" ht="15.75" hidden="1">
      <c r="A31" s="42">
        <v>4</v>
      </c>
      <c r="B31" s="42">
        <v>1</v>
      </c>
      <c r="C31" s="43" t="s">
        <v>24</v>
      </c>
      <c r="D31" s="42">
        <v>1</v>
      </c>
      <c r="E31" s="42" t="s">
        <v>18</v>
      </c>
      <c r="F31" s="55" t="s">
        <v>25</v>
      </c>
      <c r="G31" s="192">
        <v>561.77499999999998</v>
      </c>
      <c r="H31" s="206">
        <v>561.77499999999998</v>
      </c>
      <c r="I31" s="192"/>
      <c r="J31" s="192"/>
      <c r="K31" s="194">
        <v>24.39</v>
      </c>
      <c r="L31" s="46">
        <v>2231</v>
      </c>
      <c r="M31" s="46">
        <v>70</v>
      </c>
      <c r="N31" s="47"/>
      <c r="O31" s="49" t="s">
        <v>201</v>
      </c>
      <c r="P31" s="49" t="s">
        <v>201</v>
      </c>
      <c r="Q31" s="77" t="s">
        <v>192</v>
      </c>
      <c r="R31" s="35"/>
    </row>
    <row r="32" spans="1:18" ht="15.75" hidden="1">
      <c r="A32" s="42">
        <v>5</v>
      </c>
      <c r="B32" s="42">
        <v>2</v>
      </c>
      <c r="C32" s="43" t="s">
        <v>26</v>
      </c>
      <c r="D32" s="42">
        <v>1</v>
      </c>
      <c r="E32" s="42" t="s">
        <v>18</v>
      </c>
      <c r="F32" s="44" t="s">
        <v>27</v>
      </c>
      <c r="G32" s="192">
        <v>173.703</v>
      </c>
      <c r="H32" s="192">
        <v>173.703</v>
      </c>
      <c r="I32" s="192"/>
      <c r="J32" s="192"/>
      <c r="K32" s="194">
        <v>16.477999999999998</v>
      </c>
      <c r="L32" s="46">
        <v>1398</v>
      </c>
      <c r="M32" s="46">
        <v>53</v>
      </c>
      <c r="N32" s="47"/>
      <c r="O32" s="49" t="s">
        <v>201</v>
      </c>
      <c r="P32" s="49" t="s">
        <v>201</v>
      </c>
      <c r="Q32" s="77" t="s">
        <v>192</v>
      </c>
      <c r="R32" s="35"/>
    </row>
    <row r="33" spans="1:18" ht="15.75" hidden="1">
      <c r="A33" s="32">
        <v>9</v>
      </c>
      <c r="B33" s="42">
        <v>3</v>
      </c>
      <c r="C33" s="18" t="s">
        <v>34</v>
      </c>
      <c r="D33" s="15">
        <v>1</v>
      </c>
      <c r="E33" s="15" t="s">
        <v>20</v>
      </c>
      <c r="F33" s="16" t="s">
        <v>35</v>
      </c>
      <c r="G33" s="207">
        <v>161.089</v>
      </c>
      <c r="H33" s="207">
        <v>161.089</v>
      </c>
      <c r="I33" s="186"/>
      <c r="J33" s="184"/>
      <c r="K33" s="187">
        <v>11.754000000000001</v>
      </c>
      <c r="L33" s="17">
        <v>1505</v>
      </c>
      <c r="M33" s="17">
        <v>35</v>
      </c>
      <c r="N33" s="19"/>
      <c r="O33" s="38" t="s">
        <v>201</v>
      </c>
      <c r="P33" s="38" t="s">
        <v>201</v>
      </c>
      <c r="Q33" s="76" t="s">
        <v>192</v>
      </c>
      <c r="R33" s="2"/>
    </row>
    <row r="34" spans="1:18" ht="15.75" hidden="1">
      <c r="A34" s="32">
        <v>13</v>
      </c>
      <c r="B34" s="42">
        <v>4</v>
      </c>
      <c r="C34" s="18" t="s">
        <v>42</v>
      </c>
      <c r="D34" s="15">
        <v>1</v>
      </c>
      <c r="E34" s="15" t="s">
        <v>18</v>
      </c>
      <c r="F34" s="16" t="s">
        <v>43</v>
      </c>
      <c r="G34" s="188">
        <v>597.06700000000001</v>
      </c>
      <c r="H34" s="188">
        <v>196.87799999999999</v>
      </c>
      <c r="I34" s="188"/>
      <c r="J34" s="188"/>
      <c r="K34" s="187">
        <v>11.487</v>
      </c>
      <c r="L34" s="21">
        <v>1869</v>
      </c>
      <c r="M34" s="21">
        <v>21</v>
      </c>
      <c r="N34" s="22"/>
      <c r="O34" s="37" t="s">
        <v>201</v>
      </c>
      <c r="P34" s="37" t="s">
        <v>201</v>
      </c>
      <c r="Q34" s="74" t="s">
        <v>192</v>
      </c>
      <c r="R34" s="10"/>
    </row>
    <row r="35" spans="1:18" s="172" customFormat="1" ht="15.75" hidden="1">
      <c r="A35" s="32">
        <v>17</v>
      </c>
      <c r="B35" s="42">
        <v>5</v>
      </c>
      <c r="C35" s="43" t="s">
        <v>50</v>
      </c>
      <c r="D35" s="42">
        <v>1</v>
      </c>
      <c r="E35" s="42" t="s">
        <v>18</v>
      </c>
      <c r="F35" s="44" t="s">
        <v>51</v>
      </c>
      <c r="G35" s="192">
        <v>2121.8082119999999</v>
      </c>
      <c r="H35" s="192">
        <f>G35</f>
        <v>2121.8082119999999</v>
      </c>
      <c r="I35" s="192">
        <v>1922.104521</v>
      </c>
      <c r="J35" s="192">
        <v>162.46570399999999</v>
      </c>
      <c r="K35" s="194">
        <v>67.016999999999996</v>
      </c>
      <c r="L35" s="46">
        <v>4876</v>
      </c>
      <c r="M35" s="46">
        <v>60</v>
      </c>
      <c r="N35" s="47"/>
      <c r="O35" s="39" t="s">
        <v>201</v>
      </c>
      <c r="P35" s="39" t="s">
        <v>201</v>
      </c>
      <c r="Q35" s="78" t="s">
        <v>192</v>
      </c>
      <c r="R35" s="31"/>
    </row>
    <row r="36" spans="1:18" s="172" customFormat="1" ht="15.75" hidden="1">
      <c r="A36" s="32">
        <v>20</v>
      </c>
      <c r="B36" s="42">
        <v>6</v>
      </c>
      <c r="C36" s="18" t="s">
        <v>56</v>
      </c>
      <c r="D36" s="15">
        <v>1</v>
      </c>
      <c r="E36" s="15" t="s">
        <v>18</v>
      </c>
      <c r="F36" s="16" t="s">
        <v>57</v>
      </c>
      <c r="G36" s="188">
        <v>671.178</v>
      </c>
      <c r="H36" s="188">
        <v>671.178</v>
      </c>
      <c r="I36" s="188">
        <v>1815.2226330000001</v>
      </c>
      <c r="J36" s="188">
        <v>158.336129</v>
      </c>
      <c r="K36" s="187">
        <v>28.317999999999998</v>
      </c>
      <c r="L36" s="21">
        <v>1660</v>
      </c>
      <c r="M36" s="21">
        <v>53</v>
      </c>
      <c r="N36" s="22"/>
      <c r="O36" s="37" t="s">
        <v>201</v>
      </c>
      <c r="P36" s="37" t="s">
        <v>201</v>
      </c>
      <c r="Q36" s="74" t="s">
        <v>192</v>
      </c>
      <c r="R36" s="10"/>
    </row>
    <row r="37" spans="1:18" s="88" customFormat="1" ht="15.75" hidden="1">
      <c r="A37" s="32">
        <v>21</v>
      </c>
      <c r="B37" s="42">
        <v>7</v>
      </c>
      <c r="C37" s="18" t="s">
        <v>58</v>
      </c>
      <c r="D37" s="15">
        <v>1</v>
      </c>
      <c r="E37" s="15" t="s">
        <v>18</v>
      </c>
      <c r="F37" s="44" t="s">
        <v>59</v>
      </c>
      <c r="G37" s="188">
        <v>497.15499999999997</v>
      </c>
      <c r="H37" s="188">
        <v>497.15499999999997</v>
      </c>
      <c r="I37" s="188">
        <v>2718.171574</v>
      </c>
      <c r="J37" s="188">
        <v>237.09751</v>
      </c>
      <c r="K37" s="187">
        <v>27.791</v>
      </c>
      <c r="L37" s="21">
        <v>3200</v>
      </c>
      <c r="M37" s="21">
        <v>485</v>
      </c>
      <c r="N37" s="22"/>
      <c r="O37" s="37" t="s">
        <v>201</v>
      </c>
      <c r="P37" s="37" t="s">
        <v>201</v>
      </c>
      <c r="Q37" s="74" t="s">
        <v>192</v>
      </c>
      <c r="R37" s="10"/>
    </row>
    <row r="38" spans="1:18" s="172" customFormat="1" ht="15.75" hidden="1">
      <c r="A38" s="32">
        <v>22</v>
      </c>
      <c r="B38" s="42">
        <v>8</v>
      </c>
      <c r="C38" s="18" t="s">
        <v>60</v>
      </c>
      <c r="D38" s="15">
        <v>1</v>
      </c>
      <c r="E38" s="15" t="s">
        <v>18</v>
      </c>
      <c r="F38" s="44" t="s">
        <v>61</v>
      </c>
      <c r="G38" s="188">
        <v>591.19899999999996</v>
      </c>
      <c r="H38" s="188">
        <v>591.19899999999996</v>
      </c>
      <c r="I38" s="188">
        <v>2969.8650750000002</v>
      </c>
      <c r="J38" s="188">
        <v>259.05193800000001</v>
      </c>
      <c r="K38" s="187">
        <v>17.2</v>
      </c>
      <c r="L38" s="21">
        <v>1743</v>
      </c>
      <c r="M38" s="21">
        <v>93</v>
      </c>
      <c r="N38" s="22"/>
      <c r="O38" s="37" t="s">
        <v>201</v>
      </c>
      <c r="P38" s="37" t="s">
        <v>201</v>
      </c>
      <c r="Q38" s="74" t="s">
        <v>192</v>
      </c>
      <c r="R38" s="10"/>
    </row>
    <row r="39" spans="1:18" s="172" customFormat="1" ht="15.75" hidden="1">
      <c r="A39" s="15">
        <v>26</v>
      </c>
      <c r="B39" s="42">
        <v>9</v>
      </c>
      <c r="C39" s="17" t="s">
        <v>177</v>
      </c>
      <c r="D39" s="15">
        <v>2</v>
      </c>
      <c r="E39" s="15" t="s">
        <v>175</v>
      </c>
      <c r="F39" s="178" t="s">
        <v>178</v>
      </c>
      <c r="G39" s="184">
        <v>308.20800000000003</v>
      </c>
      <c r="H39" s="193">
        <v>308.20800000000003</v>
      </c>
      <c r="I39" s="184"/>
      <c r="J39" s="184"/>
      <c r="K39" s="187">
        <v>17.164999999999999</v>
      </c>
      <c r="L39" s="17">
        <v>1642</v>
      </c>
      <c r="M39" s="17">
        <v>7</v>
      </c>
      <c r="N39" s="19"/>
      <c r="O39" s="70" t="s">
        <v>201</v>
      </c>
      <c r="P39" s="38" t="s">
        <v>201</v>
      </c>
      <c r="Q39" s="76" t="s">
        <v>192</v>
      </c>
      <c r="R39" s="2"/>
    </row>
    <row r="40" spans="1:18" s="172" customFormat="1" ht="15.75" hidden="1">
      <c r="A40" s="15">
        <v>37</v>
      </c>
      <c r="B40" s="42">
        <v>10</v>
      </c>
      <c r="C40" s="17" t="s">
        <v>67</v>
      </c>
      <c r="D40" s="175">
        <v>8</v>
      </c>
      <c r="E40" s="15" t="s">
        <v>65</v>
      </c>
      <c r="F40" s="44" t="s">
        <v>68</v>
      </c>
      <c r="G40" s="184">
        <v>487.52499999999998</v>
      </c>
      <c r="H40" s="184">
        <v>487.52499999999998</v>
      </c>
      <c r="I40" s="184"/>
      <c r="J40" s="184"/>
      <c r="K40" s="185">
        <v>20.068000000000001</v>
      </c>
      <c r="L40" s="17">
        <v>2088</v>
      </c>
      <c r="M40" s="17">
        <v>25</v>
      </c>
      <c r="N40" s="19"/>
      <c r="O40" s="38" t="s">
        <v>201</v>
      </c>
      <c r="P40" s="38" t="s">
        <v>201</v>
      </c>
      <c r="Q40" s="76" t="s">
        <v>192</v>
      </c>
      <c r="R40" s="38"/>
    </row>
    <row r="41" spans="1:18" s="172" customFormat="1" ht="15.75" hidden="1">
      <c r="A41" s="15">
        <v>39</v>
      </c>
      <c r="B41" s="42">
        <v>11</v>
      </c>
      <c r="C41" s="17" t="s">
        <v>224</v>
      </c>
      <c r="D41" s="15">
        <v>9</v>
      </c>
      <c r="E41" s="15" t="s">
        <v>129</v>
      </c>
      <c r="F41" s="44" t="s">
        <v>130</v>
      </c>
      <c r="G41" s="184">
        <v>145.82890800000001</v>
      </c>
      <c r="H41" s="184">
        <v>145.828</v>
      </c>
      <c r="I41" s="184">
        <v>1448.578679</v>
      </c>
      <c r="J41" s="184">
        <v>122.440978</v>
      </c>
      <c r="K41" s="187">
        <v>21.777999999999999</v>
      </c>
      <c r="L41" s="17">
        <v>1097</v>
      </c>
      <c r="M41" s="17">
        <v>53</v>
      </c>
      <c r="N41" s="19"/>
      <c r="O41" s="38" t="s">
        <v>201</v>
      </c>
      <c r="P41" s="38" t="s">
        <v>201</v>
      </c>
      <c r="Q41" s="76" t="s">
        <v>192</v>
      </c>
      <c r="R41" s="2"/>
    </row>
    <row r="42" spans="1:18" s="172" customFormat="1" ht="15.75" hidden="1">
      <c r="A42" s="15">
        <v>40</v>
      </c>
      <c r="B42" s="42">
        <v>12</v>
      </c>
      <c r="C42" s="17" t="s">
        <v>131</v>
      </c>
      <c r="D42" s="15">
        <v>9</v>
      </c>
      <c r="E42" s="15" t="s">
        <v>129</v>
      </c>
      <c r="F42" s="44" t="s">
        <v>132</v>
      </c>
      <c r="G42" s="184">
        <v>253.898</v>
      </c>
      <c r="H42" s="184">
        <v>253.898</v>
      </c>
      <c r="I42" s="184">
        <v>1690.0260270000001</v>
      </c>
      <c r="J42" s="184">
        <v>142.84929299999999</v>
      </c>
      <c r="K42" s="187">
        <v>32.805999999999997</v>
      </c>
      <c r="L42" s="17">
        <v>2173</v>
      </c>
      <c r="M42" s="17">
        <v>78</v>
      </c>
      <c r="N42" s="19"/>
      <c r="O42" s="38" t="s">
        <v>201</v>
      </c>
      <c r="P42" s="38" t="s">
        <v>201</v>
      </c>
      <c r="Q42" s="76" t="s">
        <v>192</v>
      </c>
      <c r="R42" s="2"/>
    </row>
    <row r="43" spans="1:18" s="172" customFormat="1" ht="15.75" hidden="1">
      <c r="A43" s="15">
        <v>53</v>
      </c>
      <c r="B43" s="42">
        <v>13</v>
      </c>
      <c r="C43" s="18" t="s">
        <v>154</v>
      </c>
      <c r="D43" s="15">
        <v>12</v>
      </c>
      <c r="E43" s="15" t="s">
        <v>137</v>
      </c>
      <c r="F43" s="44" t="s">
        <v>155</v>
      </c>
      <c r="G43" s="188">
        <v>195.54400000000001</v>
      </c>
      <c r="H43" s="188">
        <v>195.54400000000001</v>
      </c>
      <c r="I43" s="188"/>
      <c r="J43" s="188"/>
      <c r="K43" s="187">
        <v>21.798000000000002</v>
      </c>
      <c r="L43" s="21">
        <v>1520</v>
      </c>
      <c r="M43" s="21">
        <v>25</v>
      </c>
      <c r="N43" s="94"/>
      <c r="O43" s="37" t="s">
        <v>201</v>
      </c>
      <c r="P43" s="37" t="s">
        <v>201</v>
      </c>
      <c r="Q43" s="74" t="s">
        <v>192</v>
      </c>
      <c r="R43" s="10"/>
    </row>
    <row r="44" spans="1:18" s="172" customFormat="1" ht="15.75" hidden="1">
      <c r="A44" s="15">
        <v>55</v>
      </c>
      <c r="B44" s="42">
        <v>14</v>
      </c>
      <c r="C44" s="18" t="s">
        <v>158</v>
      </c>
      <c r="D44" s="15">
        <v>12</v>
      </c>
      <c r="E44" s="15" t="s">
        <v>137</v>
      </c>
      <c r="F44" s="179" t="s">
        <v>193</v>
      </c>
      <c r="G44" s="188">
        <v>1009.87</v>
      </c>
      <c r="H44" s="188">
        <v>1009.87</v>
      </c>
      <c r="I44" s="188"/>
      <c r="J44" s="188"/>
      <c r="K44" s="187">
        <v>22.187999999999999</v>
      </c>
      <c r="L44" s="21">
        <v>2568</v>
      </c>
      <c r="M44" s="21">
        <v>232</v>
      </c>
      <c r="N44" s="22"/>
      <c r="O44" s="37" t="s">
        <v>201</v>
      </c>
      <c r="P44" s="37" t="s">
        <v>201</v>
      </c>
      <c r="Q44" s="74" t="s">
        <v>192</v>
      </c>
      <c r="R44" s="176" t="s">
        <v>208</v>
      </c>
    </row>
    <row r="45" spans="1:18" s="172" customFormat="1" ht="15.75" hidden="1">
      <c r="A45" s="15">
        <v>64</v>
      </c>
      <c r="B45" s="42">
        <v>15</v>
      </c>
      <c r="C45" s="20" t="s">
        <v>97</v>
      </c>
      <c r="D45" s="15">
        <v>14</v>
      </c>
      <c r="E45" s="15" t="s">
        <v>98</v>
      </c>
      <c r="F45" s="44" t="s">
        <v>99</v>
      </c>
      <c r="G45" s="188">
        <v>907.65700000000004</v>
      </c>
      <c r="H45" s="188">
        <v>907.65700000000004</v>
      </c>
      <c r="I45" s="208"/>
      <c r="J45" s="208"/>
      <c r="K45" s="203">
        <v>21.388000000000002</v>
      </c>
      <c r="L45" s="28">
        <v>1292</v>
      </c>
      <c r="M45" s="28">
        <v>21</v>
      </c>
      <c r="N45" s="22"/>
      <c r="O45" s="37" t="s">
        <v>201</v>
      </c>
      <c r="P45" s="37" t="s">
        <v>201</v>
      </c>
      <c r="Q45" s="74" t="s">
        <v>192</v>
      </c>
      <c r="R45" s="59" t="s">
        <v>204</v>
      </c>
    </row>
    <row r="46" spans="1:18" s="172" customFormat="1" ht="15.75" hidden="1">
      <c r="A46" s="15">
        <v>65</v>
      </c>
      <c r="B46" s="42">
        <v>16</v>
      </c>
      <c r="C46" s="20" t="s">
        <v>100</v>
      </c>
      <c r="D46" s="15">
        <v>14</v>
      </c>
      <c r="E46" s="15" t="s">
        <v>98</v>
      </c>
      <c r="F46" s="16" t="s">
        <v>101</v>
      </c>
      <c r="G46" s="188">
        <v>113.75700000000001</v>
      </c>
      <c r="H46" s="188">
        <v>113.75700000000001</v>
      </c>
      <c r="I46" s="188"/>
      <c r="J46" s="188"/>
      <c r="K46" s="203">
        <v>11.605</v>
      </c>
      <c r="L46" s="28">
        <v>743</v>
      </c>
      <c r="M46" s="28">
        <v>35</v>
      </c>
      <c r="N46" s="22"/>
      <c r="O46" s="37" t="s">
        <v>201</v>
      </c>
      <c r="P46" s="37" t="s">
        <v>201</v>
      </c>
      <c r="Q46" s="74" t="s">
        <v>192</v>
      </c>
      <c r="R46" s="59" t="s">
        <v>204</v>
      </c>
    </row>
    <row r="47" spans="1:18" s="172" customFormat="1" ht="15.75" hidden="1">
      <c r="A47" s="15">
        <v>66</v>
      </c>
      <c r="B47" s="42">
        <v>17</v>
      </c>
      <c r="C47" s="20" t="s">
        <v>102</v>
      </c>
      <c r="D47" s="15">
        <v>14</v>
      </c>
      <c r="E47" s="15" t="s">
        <v>98</v>
      </c>
      <c r="F47" s="16" t="s">
        <v>103</v>
      </c>
      <c r="G47" s="188">
        <v>252.87100000000001</v>
      </c>
      <c r="H47" s="188">
        <v>252.87100000000001</v>
      </c>
      <c r="I47" s="188"/>
      <c r="J47" s="188"/>
      <c r="K47" s="187">
        <v>27.060000000000002</v>
      </c>
      <c r="L47" s="30">
        <v>1734</v>
      </c>
      <c r="M47" s="30">
        <v>63</v>
      </c>
      <c r="N47" s="22"/>
      <c r="O47" s="37" t="s">
        <v>201</v>
      </c>
      <c r="P47" s="37" t="s">
        <v>201</v>
      </c>
      <c r="Q47" s="74" t="s">
        <v>192</v>
      </c>
      <c r="R47" s="59" t="s">
        <v>204</v>
      </c>
    </row>
    <row r="48" spans="1:18" s="172" customFormat="1" ht="15.75" hidden="1">
      <c r="A48" s="15">
        <v>67</v>
      </c>
      <c r="B48" s="42">
        <v>18</v>
      </c>
      <c r="C48" s="18" t="s">
        <v>104</v>
      </c>
      <c r="D48" s="15">
        <v>14</v>
      </c>
      <c r="E48" s="15" t="s">
        <v>98</v>
      </c>
      <c r="F48" s="16" t="s">
        <v>105</v>
      </c>
      <c r="G48" s="188">
        <v>341.48899999999998</v>
      </c>
      <c r="H48" s="188">
        <v>226.28399999999999</v>
      </c>
      <c r="I48" s="188"/>
      <c r="J48" s="188"/>
      <c r="K48" s="187">
        <v>19.873999999999999</v>
      </c>
      <c r="L48" s="21">
        <v>1001</v>
      </c>
      <c r="M48" s="21">
        <v>34</v>
      </c>
      <c r="N48" s="22"/>
      <c r="O48" s="37" t="s">
        <v>201</v>
      </c>
      <c r="P48" s="37" t="s">
        <v>201</v>
      </c>
      <c r="Q48" s="74" t="s">
        <v>192</v>
      </c>
      <c r="R48" s="59" t="s">
        <v>204</v>
      </c>
    </row>
    <row r="49" spans="1:18" s="88" customFormat="1" ht="15.75" hidden="1">
      <c r="A49" s="42">
        <v>68</v>
      </c>
      <c r="B49" s="42">
        <v>19</v>
      </c>
      <c r="C49" s="43" t="s">
        <v>205</v>
      </c>
      <c r="D49" s="42"/>
      <c r="E49" s="15" t="s">
        <v>98</v>
      </c>
      <c r="F49" s="44"/>
      <c r="G49" s="209">
        <v>42.726999999999997</v>
      </c>
      <c r="H49" s="209">
        <v>42.726999999999997</v>
      </c>
      <c r="I49" s="192"/>
      <c r="J49" s="192"/>
      <c r="K49" s="194"/>
      <c r="L49" s="46"/>
      <c r="M49" s="46"/>
      <c r="N49" s="47"/>
      <c r="O49" s="49" t="s">
        <v>201</v>
      </c>
      <c r="P49" s="49" t="s">
        <v>201</v>
      </c>
      <c r="Q49" s="77" t="s">
        <v>192</v>
      </c>
      <c r="R49" s="103" t="s">
        <v>204</v>
      </c>
    </row>
    <row r="50" spans="1:18" s="172" customFormat="1" ht="15.75" hidden="1">
      <c r="A50" s="15">
        <v>69</v>
      </c>
      <c r="B50" s="42">
        <v>20</v>
      </c>
      <c r="C50" s="17" t="s">
        <v>71</v>
      </c>
      <c r="D50" s="15">
        <v>18</v>
      </c>
      <c r="E50" s="15" t="s">
        <v>72</v>
      </c>
      <c r="F50" s="16" t="s">
        <v>73</v>
      </c>
      <c r="G50" s="184">
        <v>96.4</v>
      </c>
      <c r="H50" s="184">
        <v>96.4</v>
      </c>
      <c r="I50" s="184"/>
      <c r="J50" s="184"/>
      <c r="K50" s="187">
        <v>6.6909999999999998</v>
      </c>
      <c r="L50" s="17">
        <v>550</v>
      </c>
      <c r="M50" s="17">
        <v>16</v>
      </c>
      <c r="N50" s="19"/>
      <c r="O50" s="38" t="s">
        <v>201</v>
      </c>
      <c r="P50" s="38" t="s">
        <v>201</v>
      </c>
      <c r="Q50" s="76" t="s">
        <v>192</v>
      </c>
      <c r="R50" s="177"/>
    </row>
    <row r="51" spans="1:18" ht="15.75" hidden="1">
      <c r="A51" s="15">
        <v>72</v>
      </c>
      <c r="B51" s="42">
        <v>21</v>
      </c>
      <c r="C51" s="18" t="s">
        <v>81</v>
      </c>
      <c r="D51" s="15">
        <v>18</v>
      </c>
      <c r="E51" s="15" t="s">
        <v>75</v>
      </c>
      <c r="F51" s="16" t="s">
        <v>82</v>
      </c>
      <c r="G51" s="188">
        <v>168.93600000000001</v>
      </c>
      <c r="H51" s="188">
        <v>168.904</v>
      </c>
      <c r="I51" s="188">
        <v>2818.2884779999999</v>
      </c>
      <c r="J51" s="188">
        <v>245.83039099999999</v>
      </c>
      <c r="K51" s="187">
        <v>21.262999999999998</v>
      </c>
      <c r="L51" s="21">
        <v>1062</v>
      </c>
      <c r="M51" s="21">
        <v>18</v>
      </c>
      <c r="N51" s="22"/>
      <c r="O51" s="37" t="s">
        <v>201</v>
      </c>
      <c r="P51" s="37" t="s">
        <v>201</v>
      </c>
      <c r="Q51" s="74" t="s">
        <v>192</v>
      </c>
      <c r="R51" s="73">
        <v>44137</v>
      </c>
    </row>
    <row r="52" spans="1:18" s="51" customFormat="1" ht="15.75" hidden="1">
      <c r="A52" s="42">
        <v>34</v>
      </c>
      <c r="B52" s="42">
        <v>22</v>
      </c>
      <c r="C52" s="43" t="s">
        <v>128</v>
      </c>
      <c r="D52" s="42">
        <v>6</v>
      </c>
      <c r="E52" s="42" t="s">
        <v>127</v>
      </c>
      <c r="F52" s="44"/>
      <c r="G52" s="192">
        <v>1093.297</v>
      </c>
      <c r="H52" s="192">
        <v>1093.297</v>
      </c>
      <c r="I52" s="192">
        <v>7753.6138469999996</v>
      </c>
      <c r="J52" s="192">
        <v>676.323215</v>
      </c>
      <c r="K52" s="194">
        <v>56.027000000000001</v>
      </c>
      <c r="L52" s="46">
        <v>3174</v>
      </c>
      <c r="M52" s="46">
        <v>4</v>
      </c>
      <c r="N52" s="47"/>
      <c r="O52" s="49" t="s">
        <v>201</v>
      </c>
      <c r="P52" s="49" t="s">
        <v>201</v>
      </c>
      <c r="Q52" s="77" t="s">
        <v>192</v>
      </c>
      <c r="R52" s="35"/>
    </row>
    <row r="53" spans="1:18" s="51" customFormat="1" ht="47.25" hidden="1">
      <c r="A53" s="42">
        <v>86</v>
      </c>
      <c r="B53" s="42">
        <v>23</v>
      </c>
      <c r="C53" s="98" t="s">
        <v>114</v>
      </c>
      <c r="D53" s="95">
        <v>20</v>
      </c>
      <c r="E53" s="95" t="s">
        <v>107</v>
      </c>
      <c r="F53" s="44" t="s">
        <v>115</v>
      </c>
      <c r="G53" s="210"/>
      <c r="H53" s="210"/>
      <c r="I53" s="210">
        <v>3367.1772820000001</v>
      </c>
      <c r="J53" s="210">
        <v>293.70822500000003</v>
      </c>
      <c r="K53" s="211">
        <v>40.936</v>
      </c>
      <c r="L53" s="99">
        <v>2245</v>
      </c>
      <c r="M53" s="46">
        <v>7</v>
      </c>
      <c r="N53" s="239" t="s">
        <v>227</v>
      </c>
      <c r="O53" s="119" t="s">
        <v>190</v>
      </c>
      <c r="P53" s="119"/>
      <c r="Q53" s="120" t="s">
        <v>192</v>
      </c>
      <c r="R53" s="35"/>
    </row>
    <row r="54" spans="1:18" s="87" customFormat="1" ht="15.75" hidden="1">
      <c r="A54" s="85"/>
      <c r="B54" s="72" t="s">
        <v>214</v>
      </c>
      <c r="C54" s="140" t="s">
        <v>218</v>
      </c>
      <c r="D54" s="72"/>
      <c r="E54" s="72"/>
      <c r="F54" s="144"/>
      <c r="G54" s="212"/>
      <c r="H54" s="213">
        <f>SUM(H55:H68)</f>
        <v>4741.4213119999995</v>
      </c>
      <c r="I54" s="213">
        <f t="shared" ref="I54:M54" si="4">SUM(I55:I68)</f>
        <v>18865.465949000001</v>
      </c>
      <c r="J54" s="213">
        <f t="shared" si="4"/>
        <v>1618.9597280000003</v>
      </c>
      <c r="K54" s="213">
        <f t="shared" si="4"/>
        <v>347.78600000000006</v>
      </c>
      <c r="L54" s="182">
        <f t="shared" si="4"/>
        <v>27665</v>
      </c>
      <c r="M54" s="182">
        <f t="shared" si="4"/>
        <v>764</v>
      </c>
      <c r="N54" s="145"/>
      <c r="O54" s="104"/>
      <c r="P54" s="104"/>
      <c r="Q54" s="105"/>
      <c r="R54" s="106"/>
    </row>
    <row r="55" spans="1:18" s="51" customFormat="1" ht="15.75" hidden="1">
      <c r="A55" s="42">
        <v>6</v>
      </c>
      <c r="B55" s="42">
        <v>1</v>
      </c>
      <c r="C55" s="43" t="s">
        <v>28</v>
      </c>
      <c r="D55" s="42">
        <v>1</v>
      </c>
      <c r="E55" s="42" t="s">
        <v>18</v>
      </c>
      <c r="F55" s="44" t="s">
        <v>29</v>
      </c>
      <c r="G55" s="214">
        <v>424.96863200000001</v>
      </c>
      <c r="H55" s="192">
        <v>268.709</v>
      </c>
      <c r="I55" s="192">
        <v>1472.2439010000001</v>
      </c>
      <c r="J55" s="192">
        <v>124.44127899999999</v>
      </c>
      <c r="K55" s="194">
        <v>20.134999999999998</v>
      </c>
      <c r="L55" s="46">
        <v>1470</v>
      </c>
      <c r="M55" s="46">
        <v>57</v>
      </c>
      <c r="N55" s="47"/>
      <c r="O55" s="49" t="s">
        <v>211</v>
      </c>
      <c r="P55" s="49" t="s">
        <v>211</v>
      </c>
      <c r="Q55" s="77" t="s">
        <v>192</v>
      </c>
      <c r="R55" s="35"/>
    </row>
    <row r="56" spans="1:18" s="51" customFormat="1" ht="15.75" hidden="1">
      <c r="A56" s="42">
        <v>7</v>
      </c>
      <c r="B56" s="42">
        <v>2</v>
      </c>
      <c r="C56" s="43" t="s">
        <v>30</v>
      </c>
      <c r="D56" s="42">
        <v>1</v>
      </c>
      <c r="E56" s="42" t="s">
        <v>20</v>
      </c>
      <c r="F56" s="44" t="s">
        <v>31</v>
      </c>
      <c r="G56" s="214">
        <v>1040.963</v>
      </c>
      <c r="H56" s="192">
        <v>432.86399999999998</v>
      </c>
      <c r="I56" s="192"/>
      <c r="J56" s="192"/>
      <c r="K56" s="194">
        <v>17.632000000000001</v>
      </c>
      <c r="L56" s="107">
        <v>1835</v>
      </c>
      <c r="M56" s="107">
        <v>91</v>
      </c>
      <c r="N56" s="47"/>
      <c r="O56" s="49" t="s">
        <v>211</v>
      </c>
      <c r="P56" s="49" t="s">
        <v>211</v>
      </c>
      <c r="Q56" s="77" t="s">
        <v>192</v>
      </c>
      <c r="R56" s="35"/>
    </row>
    <row r="57" spans="1:18" s="84" customFormat="1" ht="15.75" hidden="1">
      <c r="A57" s="42">
        <v>10</v>
      </c>
      <c r="B57" s="42">
        <v>3</v>
      </c>
      <c r="C57" s="43" t="s">
        <v>36</v>
      </c>
      <c r="D57" s="42">
        <v>1</v>
      </c>
      <c r="E57" s="42" t="s">
        <v>20</v>
      </c>
      <c r="F57" s="44" t="s">
        <v>37</v>
      </c>
      <c r="G57" s="215">
        <v>256.34899999999999</v>
      </c>
      <c r="H57" s="193">
        <v>256.34899999999999</v>
      </c>
      <c r="I57" s="200"/>
      <c r="J57" s="193"/>
      <c r="K57" s="194">
        <v>16.084</v>
      </c>
      <c r="L57" s="48">
        <v>2080</v>
      </c>
      <c r="M57" s="48">
        <v>45</v>
      </c>
      <c r="N57" s="57"/>
      <c r="O57" s="41" t="s">
        <v>211</v>
      </c>
      <c r="P57" s="41" t="s">
        <v>211</v>
      </c>
      <c r="Q57" s="75" t="s">
        <v>192</v>
      </c>
      <c r="R57" s="58"/>
    </row>
    <row r="58" spans="1:18" s="84" customFormat="1" ht="15.75" hidden="1">
      <c r="A58" s="42">
        <v>12</v>
      </c>
      <c r="B58" s="42">
        <v>4</v>
      </c>
      <c r="C58" s="43" t="s">
        <v>40</v>
      </c>
      <c r="D58" s="42">
        <v>1</v>
      </c>
      <c r="E58" s="42" t="s">
        <v>20</v>
      </c>
      <c r="F58" s="44" t="s">
        <v>41</v>
      </c>
      <c r="G58" s="216">
        <v>192.798</v>
      </c>
      <c r="H58" s="193">
        <v>175.524</v>
      </c>
      <c r="I58" s="200">
        <v>1093.7160220000001</v>
      </c>
      <c r="J58" s="193">
        <v>92.446245000000005</v>
      </c>
      <c r="K58" s="194">
        <v>20.788</v>
      </c>
      <c r="L58" s="48">
        <v>1563</v>
      </c>
      <c r="M58" s="48">
        <v>45</v>
      </c>
      <c r="N58" s="108"/>
      <c r="O58" s="41" t="s">
        <v>211</v>
      </c>
      <c r="P58" s="41" t="s">
        <v>211</v>
      </c>
      <c r="Q58" s="75" t="s">
        <v>192</v>
      </c>
      <c r="R58" s="58"/>
    </row>
    <row r="59" spans="1:18" s="51" customFormat="1" ht="15.75" hidden="1">
      <c r="A59" s="42">
        <v>14</v>
      </c>
      <c r="B59" s="42">
        <v>5</v>
      </c>
      <c r="C59" s="43" t="s">
        <v>44</v>
      </c>
      <c r="D59" s="42">
        <v>1</v>
      </c>
      <c r="E59" s="42" t="s">
        <v>18</v>
      </c>
      <c r="F59" s="44" t="s">
        <v>45</v>
      </c>
      <c r="G59" s="217">
        <v>819.76800000000003</v>
      </c>
      <c r="H59" s="192">
        <v>819.76800000000003</v>
      </c>
      <c r="I59" s="192">
        <v>1849.4829589999999</v>
      </c>
      <c r="J59" s="192">
        <v>156.32737299999999</v>
      </c>
      <c r="K59" s="194">
        <v>41.922000000000004</v>
      </c>
      <c r="L59" s="46">
        <v>4135</v>
      </c>
      <c r="M59" s="46">
        <v>66</v>
      </c>
      <c r="N59" s="47"/>
      <c r="O59" s="49" t="s">
        <v>211</v>
      </c>
      <c r="P59" s="49" t="s">
        <v>211</v>
      </c>
      <c r="Q59" s="77">
        <v>1</v>
      </c>
      <c r="R59" s="35"/>
    </row>
    <row r="60" spans="1:18" s="51" customFormat="1" ht="15.75" hidden="1">
      <c r="A60" s="42">
        <v>15</v>
      </c>
      <c r="B60" s="42">
        <v>6</v>
      </c>
      <c r="C60" s="43" t="s">
        <v>46</v>
      </c>
      <c r="D60" s="42">
        <v>1</v>
      </c>
      <c r="E60" s="42" t="s">
        <v>18</v>
      </c>
      <c r="F60" s="44" t="s">
        <v>47</v>
      </c>
      <c r="G60" s="192">
        <v>229.00800000000001</v>
      </c>
      <c r="H60" s="192">
        <v>229.00800000000001</v>
      </c>
      <c r="I60" s="192">
        <v>2163.5556790000001</v>
      </c>
      <c r="J60" s="192">
        <v>188.72012000000001</v>
      </c>
      <c r="K60" s="194">
        <v>25.047000000000001</v>
      </c>
      <c r="L60" s="46">
        <v>2559</v>
      </c>
      <c r="M60" s="46">
        <v>68</v>
      </c>
      <c r="N60" s="47"/>
      <c r="O60" s="49" t="s">
        <v>211</v>
      </c>
      <c r="P60" s="49" t="s">
        <v>211</v>
      </c>
      <c r="Q60" s="77" t="s">
        <v>192</v>
      </c>
      <c r="R60" s="35"/>
    </row>
    <row r="61" spans="1:18" s="51" customFormat="1" ht="15.75" hidden="1">
      <c r="A61" s="42">
        <v>19</v>
      </c>
      <c r="B61" s="42">
        <v>7</v>
      </c>
      <c r="C61" s="43" t="s">
        <v>54</v>
      </c>
      <c r="D61" s="42">
        <v>1</v>
      </c>
      <c r="E61" s="42" t="s">
        <v>18</v>
      </c>
      <c r="F61" s="44" t="s">
        <v>55</v>
      </c>
      <c r="G61" s="192">
        <v>361.04001299999999</v>
      </c>
      <c r="H61" s="192">
        <v>361.04001299999999</v>
      </c>
      <c r="I61" s="192">
        <v>2486.8488320000001</v>
      </c>
      <c r="J61" s="192">
        <v>216.89583400000001</v>
      </c>
      <c r="K61" s="194">
        <v>21.887999999999998</v>
      </c>
      <c r="L61" s="46">
        <v>2067</v>
      </c>
      <c r="M61" s="46">
        <v>43</v>
      </c>
      <c r="N61" s="47"/>
      <c r="O61" s="49" t="s">
        <v>211</v>
      </c>
      <c r="P61" s="49" t="s">
        <v>211</v>
      </c>
      <c r="Q61" s="77" t="s">
        <v>192</v>
      </c>
      <c r="R61" s="35"/>
    </row>
    <row r="62" spans="1:18" s="51" customFormat="1" ht="15.75" hidden="1">
      <c r="A62" s="42">
        <v>41</v>
      </c>
      <c r="B62" s="42">
        <v>8</v>
      </c>
      <c r="C62" s="45" t="s">
        <v>133</v>
      </c>
      <c r="D62" s="52">
        <v>9</v>
      </c>
      <c r="E62" s="42" t="s">
        <v>134</v>
      </c>
      <c r="F62" s="44" t="s">
        <v>135</v>
      </c>
      <c r="G62" s="192">
        <v>603.68700000000001</v>
      </c>
      <c r="H62" s="192">
        <v>603.68700000000001</v>
      </c>
      <c r="I62" s="218"/>
      <c r="J62" s="218"/>
      <c r="K62" s="194">
        <v>30.942999999999998</v>
      </c>
      <c r="L62" s="109">
        <v>1386</v>
      </c>
      <c r="M62" s="109">
        <v>42</v>
      </c>
      <c r="N62" s="47"/>
      <c r="O62" s="49" t="s">
        <v>211</v>
      </c>
      <c r="P62" s="49" t="s">
        <v>211</v>
      </c>
      <c r="Q62" s="77" t="s">
        <v>192</v>
      </c>
      <c r="R62" s="35"/>
    </row>
    <row r="63" spans="1:18" s="51" customFormat="1" ht="15.75" hidden="1">
      <c r="A63" s="42">
        <v>45</v>
      </c>
      <c r="B63" s="42">
        <v>9</v>
      </c>
      <c r="C63" s="89" t="s">
        <v>139</v>
      </c>
      <c r="D63" s="42">
        <v>12</v>
      </c>
      <c r="E63" s="42" t="s">
        <v>137</v>
      </c>
      <c r="F63" s="44" t="s">
        <v>140</v>
      </c>
      <c r="G63" s="193">
        <v>618.26</v>
      </c>
      <c r="H63" s="193">
        <v>618.26</v>
      </c>
      <c r="I63" s="193"/>
      <c r="J63" s="193"/>
      <c r="K63" s="199">
        <v>41.820999999999998</v>
      </c>
      <c r="L63" s="48">
        <v>1862</v>
      </c>
      <c r="M63" s="48">
        <v>103</v>
      </c>
      <c r="N63" s="48"/>
      <c r="O63" s="41" t="s">
        <v>211</v>
      </c>
      <c r="P63" s="41" t="s">
        <v>211</v>
      </c>
      <c r="Q63" s="75">
        <v>1</v>
      </c>
      <c r="R63" s="58"/>
    </row>
    <row r="64" spans="1:18" s="51" customFormat="1" ht="15.75" hidden="1">
      <c r="A64" s="42">
        <v>60</v>
      </c>
      <c r="B64" s="42">
        <v>10</v>
      </c>
      <c r="C64" s="48" t="s">
        <v>228</v>
      </c>
      <c r="D64" s="42">
        <v>12</v>
      </c>
      <c r="E64" s="42" t="s">
        <v>137</v>
      </c>
      <c r="F64" s="44" t="s">
        <v>167</v>
      </c>
      <c r="G64" s="192">
        <v>356.435</v>
      </c>
      <c r="H64" s="192">
        <v>356.435</v>
      </c>
      <c r="I64" s="192"/>
      <c r="J64" s="192"/>
      <c r="K64" s="194">
        <v>16.262</v>
      </c>
      <c r="L64" s="46">
        <v>1334</v>
      </c>
      <c r="M64" s="46">
        <v>59</v>
      </c>
      <c r="N64" s="47"/>
      <c r="O64" s="110" t="s">
        <v>211</v>
      </c>
      <c r="P64" s="110" t="s">
        <v>211</v>
      </c>
      <c r="Q64" s="111">
        <v>1</v>
      </c>
      <c r="R64" s="110"/>
    </row>
    <row r="65" spans="1:20" s="51" customFormat="1" ht="15.75" hidden="1">
      <c r="A65" s="48">
        <v>74</v>
      </c>
      <c r="B65" s="42">
        <v>11</v>
      </c>
      <c r="C65" s="112" t="s">
        <v>85</v>
      </c>
      <c r="D65" s="95">
        <v>18</v>
      </c>
      <c r="E65" s="95" t="s">
        <v>75</v>
      </c>
      <c r="F65" s="48" t="s">
        <v>86</v>
      </c>
      <c r="G65" s="193">
        <v>66.043082999999996</v>
      </c>
      <c r="H65" s="192">
        <v>66.043082999999996</v>
      </c>
      <c r="I65" s="193">
        <v>4373.5532940000003</v>
      </c>
      <c r="J65" s="193">
        <v>381.49122199999999</v>
      </c>
      <c r="K65" s="219">
        <v>31.850999999999999</v>
      </c>
      <c r="L65" s="112">
        <v>1573</v>
      </c>
      <c r="M65" s="48">
        <v>26</v>
      </c>
      <c r="N65" s="113"/>
      <c r="O65" s="114" t="s">
        <v>211</v>
      </c>
      <c r="P65" s="114" t="s">
        <v>211</v>
      </c>
      <c r="Q65" s="115">
        <v>1</v>
      </c>
      <c r="R65" s="116"/>
    </row>
    <row r="66" spans="1:20" s="51" customFormat="1" ht="15.75" hidden="1">
      <c r="A66" s="42">
        <v>76</v>
      </c>
      <c r="B66" s="42">
        <v>12</v>
      </c>
      <c r="C66" s="98" t="s">
        <v>89</v>
      </c>
      <c r="D66" s="95">
        <v>18</v>
      </c>
      <c r="E66" s="95" t="s">
        <v>75</v>
      </c>
      <c r="F66" s="44" t="s">
        <v>90</v>
      </c>
      <c r="G66" s="192">
        <v>55.591864000000001</v>
      </c>
      <c r="H66" s="192">
        <v>55.591000000000001</v>
      </c>
      <c r="I66" s="192">
        <v>632.891617</v>
      </c>
      <c r="J66" s="192">
        <v>53.495103999999998</v>
      </c>
      <c r="K66" s="211">
        <v>16.646000000000001</v>
      </c>
      <c r="L66" s="46">
        <v>1364</v>
      </c>
      <c r="M66" s="46">
        <v>30</v>
      </c>
      <c r="N66" s="56"/>
      <c r="O66" s="49" t="s">
        <v>211</v>
      </c>
      <c r="P66" s="49" t="s">
        <v>211</v>
      </c>
      <c r="Q66" s="77">
        <v>1</v>
      </c>
    </row>
    <row r="67" spans="1:20" s="88" customFormat="1" ht="15.75" hidden="1">
      <c r="A67" s="42">
        <v>80</v>
      </c>
      <c r="B67" s="42">
        <v>13</v>
      </c>
      <c r="C67" s="43" t="s">
        <v>112</v>
      </c>
      <c r="D67" s="42">
        <v>18</v>
      </c>
      <c r="E67" s="42" t="s">
        <v>75</v>
      </c>
      <c r="F67" s="44" t="s">
        <v>113</v>
      </c>
      <c r="G67" s="192">
        <v>354.46800000000002</v>
      </c>
      <c r="H67" s="192">
        <v>354.46800000000002</v>
      </c>
      <c r="I67" s="192">
        <v>2353.3470889999999</v>
      </c>
      <c r="J67" s="192">
        <v>198.91644099999999</v>
      </c>
      <c r="K67" s="194">
        <v>46.766999999999996</v>
      </c>
      <c r="L67" s="117">
        <v>2264</v>
      </c>
      <c r="M67" s="117">
        <v>52</v>
      </c>
      <c r="N67" s="47"/>
      <c r="O67" s="49" t="s">
        <v>211</v>
      </c>
      <c r="P67" s="49" t="s">
        <v>211</v>
      </c>
      <c r="Q67" s="77">
        <v>1</v>
      </c>
      <c r="R67" s="35"/>
    </row>
    <row r="68" spans="1:20" s="51" customFormat="1" ht="15.75" hidden="1">
      <c r="A68" s="42">
        <v>87</v>
      </c>
      <c r="B68" s="42">
        <v>14</v>
      </c>
      <c r="C68" s="43" t="s">
        <v>216</v>
      </c>
      <c r="D68" s="42"/>
      <c r="E68" s="42" t="s">
        <v>217</v>
      </c>
      <c r="F68" s="44"/>
      <c r="G68" s="220">
        <v>143.67521600000001</v>
      </c>
      <c r="H68" s="220">
        <v>143.67521600000001</v>
      </c>
      <c r="I68" s="220">
        <v>2439.826556</v>
      </c>
      <c r="J68" s="220">
        <v>206.22611000000001</v>
      </c>
      <c r="K68" s="194"/>
      <c r="L68" s="118">
        <v>2173</v>
      </c>
      <c r="M68" s="118">
        <v>37</v>
      </c>
      <c r="N68" s="47"/>
      <c r="O68" s="119" t="s">
        <v>211</v>
      </c>
      <c r="P68" s="119" t="s">
        <v>211</v>
      </c>
      <c r="Q68" s="120">
        <v>1</v>
      </c>
      <c r="R68" s="35"/>
    </row>
    <row r="69" spans="1:20" s="87" customFormat="1" ht="15.75">
      <c r="A69" s="85"/>
      <c r="B69" s="72"/>
      <c r="C69" s="140" t="s">
        <v>220</v>
      </c>
      <c r="D69" s="72"/>
      <c r="E69" s="72"/>
      <c r="F69" s="144"/>
      <c r="G69" s="221"/>
      <c r="H69" s="221">
        <f>SUM(H70:H98)</f>
        <v>7563.0120000000015</v>
      </c>
      <c r="I69" s="221">
        <f t="shared" ref="I69:M69" si="5">SUM(I70:I98)</f>
        <v>40244.060068999999</v>
      </c>
      <c r="J69" s="221">
        <f t="shared" si="5"/>
        <v>3479.4446509999998</v>
      </c>
      <c r="K69" s="221">
        <f t="shared" si="5"/>
        <v>661.59899999999993</v>
      </c>
      <c r="L69" s="183">
        <f t="shared" si="5"/>
        <v>52515</v>
      </c>
      <c r="M69" s="183">
        <f t="shared" si="5"/>
        <v>1793</v>
      </c>
      <c r="N69" s="145"/>
      <c r="O69" s="121"/>
      <c r="P69" s="121"/>
      <c r="Q69" s="122"/>
      <c r="R69" s="106"/>
    </row>
    <row r="70" spans="1:20" s="51" customFormat="1" ht="15.75">
      <c r="A70" s="42">
        <v>1</v>
      </c>
      <c r="B70" s="42">
        <v>1</v>
      </c>
      <c r="C70" s="43" t="s">
        <v>17</v>
      </c>
      <c r="D70" s="42">
        <v>1</v>
      </c>
      <c r="E70" s="42" t="s">
        <v>18</v>
      </c>
      <c r="F70" s="44" t="s">
        <v>19</v>
      </c>
      <c r="G70" s="192">
        <v>231.92400000000001</v>
      </c>
      <c r="H70" s="222">
        <v>231.92400000000001</v>
      </c>
      <c r="I70" s="192"/>
      <c r="J70" s="192"/>
      <c r="K70" s="194">
        <v>34.628999999999998</v>
      </c>
      <c r="L70" s="46">
        <v>1982</v>
      </c>
      <c r="M70" s="46">
        <v>81</v>
      </c>
      <c r="N70" s="52"/>
      <c r="O70" s="49" t="s">
        <v>190</v>
      </c>
      <c r="P70" s="49"/>
      <c r="Q70" s="77" t="s">
        <v>190</v>
      </c>
      <c r="R70" s="35"/>
    </row>
    <row r="71" spans="1:20" s="86" customFormat="1" ht="15.75">
      <c r="A71" s="42">
        <v>2</v>
      </c>
      <c r="B71" s="42">
        <v>2</v>
      </c>
      <c r="C71" s="43" t="s">
        <v>198</v>
      </c>
      <c r="D71" s="42">
        <v>1</v>
      </c>
      <c r="E71" s="42" t="s">
        <v>20</v>
      </c>
      <c r="F71" s="44" t="s">
        <v>21</v>
      </c>
      <c r="G71" s="193">
        <v>72.933999999999997</v>
      </c>
      <c r="H71" s="206">
        <v>72.933999999999997</v>
      </c>
      <c r="I71" s="193"/>
      <c r="J71" s="193"/>
      <c r="K71" s="194">
        <v>7.1870000000000003</v>
      </c>
      <c r="L71" s="48">
        <v>414</v>
      </c>
      <c r="M71" s="48">
        <v>12</v>
      </c>
      <c r="N71" s="57"/>
      <c r="O71" s="41" t="s">
        <v>190</v>
      </c>
      <c r="P71" s="41"/>
      <c r="Q71" s="75" t="s">
        <v>190</v>
      </c>
      <c r="R71" s="58"/>
    </row>
    <row r="72" spans="1:20" s="86" customFormat="1" ht="31.5">
      <c r="A72" s="42">
        <v>3</v>
      </c>
      <c r="B72" s="42">
        <v>3</v>
      </c>
      <c r="C72" s="123" t="s">
        <v>22</v>
      </c>
      <c r="D72" s="42">
        <v>1</v>
      </c>
      <c r="E72" s="42" t="s">
        <v>18</v>
      </c>
      <c r="F72" s="44" t="s">
        <v>23</v>
      </c>
      <c r="G72" s="223">
        <v>271.91500000000002</v>
      </c>
      <c r="H72" s="206">
        <v>271.91500000000002</v>
      </c>
      <c r="I72" s="223"/>
      <c r="J72" s="223"/>
      <c r="K72" s="224">
        <v>20.523</v>
      </c>
      <c r="L72" s="42">
        <v>1710</v>
      </c>
      <c r="M72" s="42">
        <v>47</v>
      </c>
      <c r="N72" s="124"/>
      <c r="O72" s="41" t="s">
        <v>190</v>
      </c>
      <c r="P72" s="41"/>
      <c r="Q72" s="75" t="s">
        <v>190</v>
      </c>
      <c r="R72" s="58"/>
    </row>
    <row r="73" spans="1:20" s="162" customFormat="1" ht="15.75">
      <c r="A73" s="154">
        <v>8</v>
      </c>
      <c r="B73" s="42">
        <v>4</v>
      </c>
      <c r="C73" s="155" t="s">
        <v>32</v>
      </c>
      <c r="D73" s="154">
        <v>1</v>
      </c>
      <c r="E73" s="154" t="s">
        <v>20</v>
      </c>
      <c r="F73" s="156" t="s">
        <v>33</v>
      </c>
      <c r="G73" s="225">
        <v>249.894237</v>
      </c>
      <c r="H73" s="225">
        <v>230.81</v>
      </c>
      <c r="I73" s="226">
        <v>3042.855411</v>
      </c>
      <c r="J73" s="225">
        <v>265.418655</v>
      </c>
      <c r="K73" s="227">
        <v>23.608000000000001</v>
      </c>
      <c r="L73" s="157">
        <v>1928</v>
      </c>
      <c r="M73" s="157">
        <v>79</v>
      </c>
      <c r="N73" s="158"/>
      <c r="O73" s="159" t="s">
        <v>190</v>
      </c>
      <c r="P73" s="159"/>
      <c r="Q73" s="160" t="s">
        <v>190</v>
      </c>
      <c r="R73" s="161"/>
      <c r="T73" s="162">
        <v>1</v>
      </c>
    </row>
    <row r="74" spans="1:20" s="51" customFormat="1" ht="15.75">
      <c r="A74" s="42">
        <v>16</v>
      </c>
      <c r="B74" s="42">
        <v>5</v>
      </c>
      <c r="C74" s="43" t="s">
        <v>48</v>
      </c>
      <c r="D74" s="42">
        <v>1</v>
      </c>
      <c r="E74" s="42" t="s">
        <v>18</v>
      </c>
      <c r="F74" s="44" t="s">
        <v>49</v>
      </c>
      <c r="G74" s="192">
        <v>90.072000000000003</v>
      </c>
      <c r="H74" s="192">
        <v>90.072000000000003</v>
      </c>
      <c r="I74" s="192">
        <v>1782.013582</v>
      </c>
      <c r="J74" s="192">
        <v>150.62453099999999</v>
      </c>
      <c r="K74" s="194">
        <v>14.420999999999999</v>
      </c>
      <c r="L74" s="46">
        <v>2498</v>
      </c>
      <c r="M74" s="46">
        <v>121</v>
      </c>
      <c r="N74" s="47"/>
      <c r="O74" s="49" t="s">
        <v>190</v>
      </c>
      <c r="P74" s="49"/>
      <c r="Q74" s="77" t="s">
        <v>192</v>
      </c>
      <c r="R74" s="35"/>
    </row>
    <row r="75" spans="1:20" s="51" customFormat="1" ht="15.75">
      <c r="A75" s="42">
        <v>18</v>
      </c>
      <c r="B75" s="42">
        <v>6</v>
      </c>
      <c r="C75" s="43" t="s">
        <v>52</v>
      </c>
      <c r="D75" s="42">
        <v>1</v>
      </c>
      <c r="E75" s="42" t="s">
        <v>18</v>
      </c>
      <c r="F75" s="44" t="s">
        <v>53</v>
      </c>
      <c r="G75" s="192">
        <v>99.209000000000003</v>
      </c>
      <c r="H75" s="192">
        <v>121.199</v>
      </c>
      <c r="I75" s="192">
        <v>2568.666346</v>
      </c>
      <c r="J75" s="192">
        <v>224.05649199999999</v>
      </c>
      <c r="K75" s="194">
        <v>19.899999999999999</v>
      </c>
      <c r="L75" s="46">
        <v>1664</v>
      </c>
      <c r="M75" s="46">
        <v>57</v>
      </c>
      <c r="N75" s="47"/>
      <c r="O75" s="49" t="s">
        <v>190</v>
      </c>
      <c r="P75" s="49"/>
      <c r="Q75" s="77" t="s">
        <v>190</v>
      </c>
      <c r="R75" s="35"/>
    </row>
    <row r="76" spans="1:20" s="51" customFormat="1" ht="15.75">
      <c r="A76" s="42">
        <v>23</v>
      </c>
      <c r="B76" s="42">
        <v>7</v>
      </c>
      <c r="C76" s="43" t="s">
        <v>62</v>
      </c>
      <c r="D76" s="42">
        <v>1</v>
      </c>
      <c r="E76" s="42" t="s">
        <v>20</v>
      </c>
      <c r="F76" s="44" t="s">
        <v>63</v>
      </c>
      <c r="G76" s="192">
        <v>571.38499999999999</v>
      </c>
      <c r="H76" s="192">
        <v>571.38499999999999</v>
      </c>
      <c r="I76" s="200"/>
      <c r="J76" s="192"/>
      <c r="K76" s="194">
        <v>5.9269999999999996</v>
      </c>
      <c r="L76" s="46">
        <v>496</v>
      </c>
      <c r="M76" s="46">
        <v>24</v>
      </c>
      <c r="N76" s="47"/>
      <c r="O76" s="49" t="s">
        <v>190</v>
      </c>
      <c r="P76" s="49"/>
      <c r="Q76" s="77" t="s">
        <v>192</v>
      </c>
      <c r="R76" s="35"/>
    </row>
    <row r="77" spans="1:20" s="51" customFormat="1" ht="15.75">
      <c r="A77" s="42">
        <v>28</v>
      </c>
      <c r="B77" s="42">
        <v>8</v>
      </c>
      <c r="C77" s="43" t="s">
        <v>182</v>
      </c>
      <c r="D77" s="42">
        <v>2</v>
      </c>
      <c r="E77" s="42" t="s">
        <v>175</v>
      </c>
      <c r="F77" s="44" t="s">
        <v>183</v>
      </c>
      <c r="G77" s="192">
        <v>310.66699999999997</v>
      </c>
      <c r="H77" s="192">
        <v>310.66699999999997</v>
      </c>
      <c r="I77" s="192"/>
      <c r="J77" s="192"/>
      <c r="K77" s="194">
        <v>35.1</v>
      </c>
      <c r="L77" s="46">
        <v>2187</v>
      </c>
      <c r="M77" s="46">
        <v>70</v>
      </c>
      <c r="N77" s="47"/>
      <c r="O77" s="49" t="s">
        <v>190</v>
      </c>
      <c r="P77" s="49"/>
      <c r="Q77" s="77"/>
      <c r="R77" s="35"/>
    </row>
    <row r="78" spans="1:20" s="51" customFormat="1" ht="15.75">
      <c r="A78" s="42">
        <v>29</v>
      </c>
      <c r="B78" s="42">
        <v>9</v>
      </c>
      <c r="C78" s="43" t="s">
        <v>184</v>
      </c>
      <c r="D78" s="42">
        <v>2</v>
      </c>
      <c r="E78" s="42" t="s">
        <v>175</v>
      </c>
      <c r="F78" s="44" t="s">
        <v>185</v>
      </c>
      <c r="G78" s="192">
        <v>385.72699999999998</v>
      </c>
      <c r="H78" s="192">
        <v>385.72699999999998</v>
      </c>
      <c r="I78" s="192"/>
      <c r="J78" s="192"/>
      <c r="K78" s="194">
        <v>23.53</v>
      </c>
      <c r="L78" s="46">
        <v>2187</v>
      </c>
      <c r="M78" s="46">
        <v>66</v>
      </c>
      <c r="N78" s="47"/>
      <c r="O78" s="49" t="s">
        <v>190</v>
      </c>
      <c r="P78" s="49"/>
      <c r="Q78" s="77" t="s">
        <v>192</v>
      </c>
      <c r="R78" s="50" t="s">
        <v>186</v>
      </c>
    </row>
    <row r="79" spans="1:20" s="125" customFormat="1" ht="15.75">
      <c r="A79" s="42">
        <v>30</v>
      </c>
      <c r="B79" s="42">
        <v>10</v>
      </c>
      <c r="C79" s="43" t="s">
        <v>187</v>
      </c>
      <c r="D79" s="42">
        <v>2</v>
      </c>
      <c r="E79" s="42" t="s">
        <v>175</v>
      </c>
      <c r="F79" s="44" t="s">
        <v>188</v>
      </c>
      <c r="G79" s="192">
        <v>21.611999999999998</v>
      </c>
      <c r="H79" s="192">
        <v>21.611999999999998</v>
      </c>
      <c r="I79" s="192">
        <v>2030.3471500000001</v>
      </c>
      <c r="J79" s="192">
        <v>171.614902</v>
      </c>
      <c r="K79" s="194">
        <v>24.512999999999998</v>
      </c>
      <c r="L79" s="46">
        <v>2494</v>
      </c>
      <c r="M79" s="46">
        <v>65</v>
      </c>
      <c r="N79" s="47"/>
      <c r="O79" s="49" t="s">
        <v>190</v>
      </c>
      <c r="P79" s="49"/>
      <c r="Q79" s="77" t="s">
        <v>192</v>
      </c>
      <c r="R79" s="35" t="s">
        <v>212</v>
      </c>
    </row>
    <row r="80" spans="1:20" s="88" customFormat="1" ht="15.75">
      <c r="A80" s="42">
        <v>31</v>
      </c>
      <c r="B80" s="42">
        <v>11</v>
      </c>
      <c r="C80" s="48" t="s">
        <v>116</v>
      </c>
      <c r="D80" s="42">
        <v>6</v>
      </c>
      <c r="E80" s="42" t="s">
        <v>117</v>
      </c>
      <c r="F80" s="44" t="s">
        <v>118</v>
      </c>
      <c r="G80" s="222">
        <v>401.81299999999999</v>
      </c>
      <c r="H80" s="222">
        <v>401.81299999999999</v>
      </c>
      <c r="I80" s="222"/>
      <c r="J80" s="222"/>
      <c r="K80" s="194">
        <v>18.402000000000001</v>
      </c>
      <c r="L80" s="48">
        <v>620</v>
      </c>
      <c r="M80" s="48">
        <v>14</v>
      </c>
      <c r="N80" s="57"/>
      <c r="O80" s="41" t="s">
        <v>190</v>
      </c>
      <c r="P80" s="41"/>
      <c r="Q80" s="75" t="s">
        <v>190</v>
      </c>
      <c r="R80" s="58"/>
    </row>
    <row r="81" spans="1:20" s="88" customFormat="1" ht="15.75">
      <c r="A81" s="42">
        <v>32</v>
      </c>
      <c r="B81" s="42">
        <v>12</v>
      </c>
      <c r="C81" s="48" t="s">
        <v>119</v>
      </c>
      <c r="D81" s="42">
        <v>6</v>
      </c>
      <c r="E81" s="42" t="s">
        <v>117</v>
      </c>
      <c r="F81" s="44" t="s">
        <v>120</v>
      </c>
      <c r="G81" s="222">
        <v>339.29899999999998</v>
      </c>
      <c r="H81" s="228">
        <v>339.29899999999998</v>
      </c>
      <c r="I81" s="228"/>
      <c r="J81" s="228"/>
      <c r="K81" s="211">
        <v>31.902000000000001</v>
      </c>
      <c r="L81" s="112">
        <v>910</v>
      </c>
      <c r="M81" s="48">
        <v>12</v>
      </c>
      <c r="N81" s="113"/>
      <c r="O81" s="41" t="s">
        <v>190</v>
      </c>
      <c r="P81" s="41"/>
      <c r="Q81" s="75" t="s">
        <v>190</v>
      </c>
      <c r="R81" s="58"/>
    </row>
    <row r="82" spans="1:20" s="88" customFormat="1" ht="15.75">
      <c r="A82" s="42">
        <v>33</v>
      </c>
      <c r="B82" s="42">
        <v>13</v>
      </c>
      <c r="C82" s="45" t="s">
        <v>123</v>
      </c>
      <c r="D82" s="42">
        <v>6</v>
      </c>
      <c r="E82" s="42" t="s">
        <v>117</v>
      </c>
      <c r="F82" s="44" t="s">
        <v>124</v>
      </c>
      <c r="G82" s="192">
        <v>886.52300000000002</v>
      </c>
      <c r="H82" s="210">
        <v>225.023</v>
      </c>
      <c r="I82" s="210"/>
      <c r="J82" s="210"/>
      <c r="K82" s="229">
        <v>31.567</v>
      </c>
      <c r="L82" s="126">
        <v>1583</v>
      </c>
      <c r="M82" s="127">
        <v>169</v>
      </c>
      <c r="N82" s="56"/>
      <c r="O82" s="49" t="s">
        <v>190</v>
      </c>
      <c r="P82" s="49"/>
      <c r="Q82" s="77" t="s">
        <v>190</v>
      </c>
      <c r="R82" s="35"/>
    </row>
    <row r="83" spans="1:20" s="84" customFormat="1" ht="15.75">
      <c r="A83" s="95">
        <v>63</v>
      </c>
      <c r="B83" s="42">
        <v>14</v>
      </c>
      <c r="C83" s="112" t="s">
        <v>77</v>
      </c>
      <c r="D83" s="95">
        <v>13</v>
      </c>
      <c r="E83" s="95" t="s">
        <v>75</v>
      </c>
      <c r="F83" s="128" t="s">
        <v>78</v>
      </c>
      <c r="G83" s="230">
        <v>150.35900000000001</v>
      </c>
      <c r="H83" s="193">
        <v>150.35900000000001</v>
      </c>
      <c r="I83" s="230"/>
      <c r="J83" s="230"/>
      <c r="K83" s="211">
        <v>14.55</v>
      </c>
      <c r="L83" s="112">
        <v>1535</v>
      </c>
      <c r="M83" s="112">
        <v>28</v>
      </c>
      <c r="N83" s="112"/>
      <c r="O83" s="41" t="s">
        <v>190</v>
      </c>
      <c r="P83" s="41"/>
      <c r="Q83" s="75" t="s">
        <v>190</v>
      </c>
      <c r="R83" s="58"/>
    </row>
    <row r="84" spans="1:20" s="51" customFormat="1" ht="15.75">
      <c r="A84" s="42">
        <v>71</v>
      </c>
      <c r="B84" s="42">
        <v>15</v>
      </c>
      <c r="C84" s="98" t="s">
        <v>79</v>
      </c>
      <c r="D84" s="95">
        <v>18</v>
      </c>
      <c r="E84" s="95" t="s">
        <v>75</v>
      </c>
      <c r="F84" s="44" t="s">
        <v>80</v>
      </c>
      <c r="G84" s="192">
        <v>121.98099999999999</v>
      </c>
      <c r="H84" s="192">
        <v>121.98099999999999</v>
      </c>
      <c r="I84" s="192"/>
      <c r="J84" s="192"/>
      <c r="K84" s="211">
        <v>12.21</v>
      </c>
      <c r="L84" s="99">
        <v>1140</v>
      </c>
      <c r="M84" s="46">
        <v>20</v>
      </c>
      <c r="N84" s="56"/>
      <c r="O84" s="49" t="s">
        <v>190</v>
      </c>
      <c r="P84" s="49"/>
      <c r="Q84" s="77" t="s">
        <v>190</v>
      </c>
      <c r="R84" s="50" t="s">
        <v>202</v>
      </c>
    </row>
    <row r="85" spans="1:20" s="51" customFormat="1" ht="15.75">
      <c r="A85" s="42">
        <v>73</v>
      </c>
      <c r="B85" s="42">
        <v>16</v>
      </c>
      <c r="C85" s="98" t="s">
        <v>83</v>
      </c>
      <c r="D85" s="95">
        <v>18</v>
      </c>
      <c r="E85" s="95" t="s">
        <v>75</v>
      </c>
      <c r="F85" s="44" t="s">
        <v>84</v>
      </c>
      <c r="G85" s="230">
        <v>37.704000000000001</v>
      </c>
      <c r="H85" s="230">
        <v>39.345999999999997</v>
      </c>
      <c r="I85" s="231">
        <v>3157.0459999999998</v>
      </c>
      <c r="J85" s="230">
        <v>275.37900000000002</v>
      </c>
      <c r="K85" s="211">
        <v>21.311999999999998</v>
      </c>
      <c r="L85" s="112">
        <v>1506</v>
      </c>
      <c r="M85" s="48">
        <v>23</v>
      </c>
      <c r="N85" s="113"/>
      <c r="O85" s="41" t="s">
        <v>190</v>
      </c>
      <c r="P85" s="41"/>
      <c r="Q85" s="75" t="s">
        <v>190</v>
      </c>
      <c r="R85" s="58"/>
    </row>
    <row r="86" spans="1:20" s="51" customFormat="1" ht="15.75">
      <c r="A86" s="42">
        <v>75</v>
      </c>
      <c r="B86" s="42">
        <v>17</v>
      </c>
      <c r="C86" s="112" t="s">
        <v>238</v>
      </c>
      <c r="D86" s="95">
        <v>18</v>
      </c>
      <c r="E86" s="42" t="s">
        <v>75</v>
      </c>
      <c r="F86" s="44" t="s">
        <v>88</v>
      </c>
      <c r="G86" s="230">
        <v>90.932424999999995</v>
      </c>
      <c r="H86" s="230">
        <v>34.241999999999997</v>
      </c>
      <c r="I86" s="232">
        <v>2360.689785</v>
      </c>
      <c r="J86" s="230">
        <v>205.915504</v>
      </c>
      <c r="K86" s="211">
        <v>15.606</v>
      </c>
      <c r="L86" s="112">
        <v>933</v>
      </c>
      <c r="M86" s="48">
        <v>25</v>
      </c>
      <c r="N86" s="113"/>
      <c r="O86" s="41" t="s">
        <v>190</v>
      </c>
      <c r="P86" s="41"/>
      <c r="Q86" s="75" t="s">
        <v>190</v>
      </c>
      <c r="R86" s="58" t="s">
        <v>203</v>
      </c>
    </row>
    <row r="87" spans="1:20" s="51" customFormat="1" ht="15.75">
      <c r="A87" s="42">
        <v>79</v>
      </c>
      <c r="B87" s="42">
        <v>18</v>
      </c>
      <c r="C87" s="98" t="s">
        <v>95</v>
      </c>
      <c r="D87" s="95">
        <v>18</v>
      </c>
      <c r="E87" s="42" t="s">
        <v>75</v>
      </c>
      <c r="F87" s="44" t="s">
        <v>96</v>
      </c>
      <c r="G87" s="210">
        <v>69.361999999999995</v>
      </c>
      <c r="H87" s="210">
        <v>69.361999999999995</v>
      </c>
      <c r="I87" s="210">
        <v>1801.6510470000001</v>
      </c>
      <c r="J87" s="210">
        <v>157.152323</v>
      </c>
      <c r="K87" s="211">
        <v>12.275</v>
      </c>
      <c r="L87" s="99">
        <v>925</v>
      </c>
      <c r="M87" s="46">
        <v>33</v>
      </c>
      <c r="N87" s="56"/>
      <c r="O87" s="49" t="s">
        <v>190</v>
      </c>
      <c r="P87" s="49"/>
      <c r="Q87" s="77" t="s">
        <v>190</v>
      </c>
      <c r="R87" s="35"/>
    </row>
    <row r="88" spans="1:20" s="88" customFormat="1" ht="15.75">
      <c r="A88" s="42">
        <v>81</v>
      </c>
      <c r="B88" s="42">
        <v>19</v>
      </c>
      <c r="C88" s="98" t="s">
        <v>11</v>
      </c>
      <c r="D88" s="95">
        <v>20</v>
      </c>
      <c r="E88" s="163" t="s">
        <v>107</v>
      </c>
      <c r="F88" s="44" t="s">
        <v>12</v>
      </c>
      <c r="G88" s="230">
        <v>130.15600000000001</v>
      </c>
      <c r="H88" s="230">
        <v>130.15600000000001</v>
      </c>
      <c r="I88" s="231">
        <v>3278.9027230000002</v>
      </c>
      <c r="J88" s="230">
        <v>286.00831399999998</v>
      </c>
      <c r="K88" s="211">
        <v>25.264000000000003</v>
      </c>
      <c r="L88" s="112">
        <v>1520</v>
      </c>
      <c r="M88" s="48">
        <v>39</v>
      </c>
      <c r="N88" s="44"/>
      <c r="O88" s="41" t="s">
        <v>190</v>
      </c>
      <c r="P88" s="41"/>
      <c r="Q88" s="75" t="s">
        <v>190</v>
      </c>
      <c r="R88" s="58"/>
    </row>
    <row r="89" spans="1:20" s="88" customFormat="1" ht="15.75">
      <c r="A89" s="42">
        <v>82</v>
      </c>
      <c r="B89" s="42">
        <v>20</v>
      </c>
      <c r="C89" s="98" t="s">
        <v>13</v>
      </c>
      <c r="D89" s="95">
        <v>20</v>
      </c>
      <c r="E89" s="164" t="s">
        <v>107</v>
      </c>
      <c r="F89" s="44" t="s">
        <v>14</v>
      </c>
      <c r="G89" s="230">
        <v>495.637</v>
      </c>
      <c r="H89" s="230">
        <v>495.637</v>
      </c>
      <c r="I89" s="231">
        <v>1032.8689999999999</v>
      </c>
      <c r="J89" s="230">
        <v>87.302999999999997</v>
      </c>
      <c r="K89" s="211">
        <v>23.091000000000001</v>
      </c>
      <c r="L89" s="112">
        <v>1720</v>
      </c>
      <c r="M89" s="48">
        <v>56</v>
      </c>
      <c r="N89" s="113"/>
      <c r="O89" s="41" t="s">
        <v>190</v>
      </c>
      <c r="P89" s="41"/>
      <c r="Q89" s="75" t="s">
        <v>190</v>
      </c>
      <c r="R89" s="58"/>
    </row>
    <row r="90" spans="1:20" s="88" customFormat="1" ht="15.75">
      <c r="A90" s="42">
        <v>83</v>
      </c>
      <c r="B90" s="42">
        <v>21</v>
      </c>
      <c r="C90" s="43" t="s">
        <v>15</v>
      </c>
      <c r="D90" s="42">
        <v>20</v>
      </c>
      <c r="E90" s="42" t="s">
        <v>110</v>
      </c>
      <c r="F90" s="44" t="s">
        <v>16</v>
      </c>
      <c r="G90" s="192">
        <v>786.20600000000002</v>
      </c>
      <c r="H90" s="192">
        <v>786.20600000000002</v>
      </c>
      <c r="I90" s="192">
        <v>1595.4081269999999</v>
      </c>
      <c r="J90" s="192">
        <v>134.851722</v>
      </c>
      <c r="K90" s="194">
        <v>35.656999999999996</v>
      </c>
      <c r="L90" s="46">
        <v>2445</v>
      </c>
      <c r="M90" s="46">
        <v>46</v>
      </c>
      <c r="N90" s="47"/>
      <c r="O90" s="49" t="s">
        <v>190</v>
      </c>
      <c r="P90" s="49"/>
      <c r="Q90" s="77" t="s">
        <v>190</v>
      </c>
      <c r="R90" s="35"/>
    </row>
    <row r="91" spans="1:20" s="88" customFormat="1" ht="15.75">
      <c r="A91" s="42">
        <v>84</v>
      </c>
      <c r="B91" s="42">
        <v>22</v>
      </c>
      <c r="C91" s="98" t="s">
        <v>106</v>
      </c>
      <c r="D91" s="95">
        <v>20</v>
      </c>
      <c r="E91" s="163" t="s">
        <v>107</v>
      </c>
      <c r="F91" s="44" t="s">
        <v>108</v>
      </c>
      <c r="G91" s="210">
        <v>282.92200000000003</v>
      </c>
      <c r="H91" s="210">
        <v>282.92200000000003</v>
      </c>
      <c r="I91" s="210">
        <v>2621.4940000000001</v>
      </c>
      <c r="J91" s="210">
        <v>221.58199999999999</v>
      </c>
      <c r="K91" s="211">
        <v>51.141999999999996</v>
      </c>
      <c r="L91" s="96">
        <v>2571</v>
      </c>
      <c r="M91" s="97">
        <v>62</v>
      </c>
      <c r="N91" s="56"/>
      <c r="O91" s="49" t="s">
        <v>190</v>
      </c>
      <c r="P91" s="49"/>
      <c r="Q91" s="77" t="s">
        <v>190</v>
      </c>
      <c r="R91" s="35"/>
    </row>
    <row r="92" spans="1:20" s="88" customFormat="1" ht="15.75">
      <c r="A92" s="42">
        <v>85</v>
      </c>
      <c r="B92" s="42">
        <v>23</v>
      </c>
      <c r="C92" s="98" t="s">
        <v>109</v>
      </c>
      <c r="D92" s="95">
        <v>20</v>
      </c>
      <c r="E92" s="95" t="s">
        <v>110</v>
      </c>
      <c r="F92" s="44" t="s">
        <v>111</v>
      </c>
      <c r="G92" s="210">
        <v>810.69600000000003</v>
      </c>
      <c r="H92" s="210">
        <v>810.69600000000003</v>
      </c>
      <c r="I92" s="210">
        <v>1502.7994329999999</v>
      </c>
      <c r="J92" s="210">
        <v>127.02398100000001</v>
      </c>
      <c r="K92" s="211">
        <v>38.902999999999999</v>
      </c>
      <c r="L92" s="99">
        <v>2708</v>
      </c>
      <c r="M92" s="46">
        <v>119</v>
      </c>
      <c r="N92" s="56"/>
      <c r="O92" s="49" t="s">
        <v>190</v>
      </c>
      <c r="P92" s="49"/>
      <c r="Q92" s="77" t="s">
        <v>190</v>
      </c>
      <c r="R92" s="35"/>
    </row>
    <row r="93" spans="1:20" s="88" customFormat="1" ht="15.75">
      <c r="A93" s="42">
        <v>46</v>
      </c>
      <c r="B93" s="42">
        <v>24</v>
      </c>
      <c r="C93" s="129" t="s">
        <v>141</v>
      </c>
      <c r="D93" s="95">
        <v>12</v>
      </c>
      <c r="E93" s="95" t="s">
        <v>137</v>
      </c>
      <c r="F93" s="44" t="s">
        <v>142</v>
      </c>
      <c r="G93" s="210">
        <v>202.21600000000001</v>
      </c>
      <c r="H93" s="210">
        <v>202.21600000000001</v>
      </c>
      <c r="I93" s="233"/>
      <c r="J93" s="233"/>
      <c r="K93" s="219">
        <v>19.215</v>
      </c>
      <c r="L93" s="130">
        <v>1630</v>
      </c>
      <c r="M93" s="109">
        <v>25</v>
      </c>
      <c r="N93" s="56"/>
      <c r="O93" s="49" t="s">
        <v>190</v>
      </c>
      <c r="P93" s="49"/>
      <c r="Q93" s="77" t="s">
        <v>190</v>
      </c>
      <c r="R93" s="35"/>
    </row>
    <row r="94" spans="1:20" s="88" customFormat="1" ht="15.75">
      <c r="A94" s="131">
        <v>54</v>
      </c>
      <c r="B94" s="42">
        <v>25</v>
      </c>
      <c r="C94" s="165" t="s">
        <v>156</v>
      </c>
      <c r="D94" s="132">
        <v>12</v>
      </c>
      <c r="E94" s="132" t="s">
        <v>148</v>
      </c>
      <c r="F94" s="133" t="s">
        <v>157</v>
      </c>
      <c r="G94" s="234">
        <v>355.63189599999998</v>
      </c>
      <c r="H94" s="234">
        <v>355.63099999999997</v>
      </c>
      <c r="I94" s="235">
        <v>4790.6944450000001</v>
      </c>
      <c r="J94" s="234">
        <v>417.87712499999998</v>
      </c>
      <c r="K94" s="236">
        <v>34.375999999999998</v>
      </c>
      <c r="L94" s="135">
        <v>2484</v>
      </c>
      <c r="M94" s="134">
        <v>66</v>
      </c>
      <c r="N94" s="136"/>
      <c r="O94" s="137" t="s">
        <v>190</v>
      </c>
      <c r="P94" s="137"/>
      <c r="Q94" s="138" t="s">
        <v>190</v>
      </c>
      <c r="R94" s="139"/>
    </row>
    <row r="95" spans="1:20" s="88" customFormat="1" ht="15.75">
      <c r="A95" s="42">
        <v>56</v>
      </c>
      <c r="B95" s="42">
        <v>26</v>
      </c>
      <c r="C95" s="43" t="s">
        <v>159</v>
      </c>
      <c r="D95" s="42">
        <v>12</v>
      </c>
      <c r="E95" s="42" t="s">
        <v>137</v>
      </c>
      <c r="F95" s="44" t="s">
        <v>160</v>
      </c>
      <c r="G95" s="192">
        <v>71.805000000000007</v>
      </c>
      <c r="H95" s="192">
        <v>189.11199999999999</v>
      </c>
      <c r="I95" s="192">
        <v>2307.2395689999998</v>
      </c>
      <c r="J95" s="192">
        <v>198.881473</v>
      </c>
      <c r="K95" s="194">
        <v>18.745000000000001</v>
      </c>
      <c r="L95" s="46">
        <v>4115</v>
      </c>
      <c r="M95" s="46">
        <v>139</v>
      </c>
      <c r="N95" s="52"/>
      <c r="O95" s="49" t="s">
        <v>190</v>
      </c>
      <c r="P95" s="49"/>
      <c r="Q95" s="77" t="s">
        <v>190</v>
      </c>
      <c r="R95" s="35"/>
    </row>
    <row r="96" spans="1:20" s="51" customFormat="1" ht="15.75">
      <c r="A96" s="42">
        <v>57</v>
      </c>
      <c r="B96" s="42">
        <v>27</v>
      </c>
      <c r="C96" s="43" t="s">
        <v>161</v>
      </c>
      <c r="D96" s="42">
        <v>12</v>
      </c>
      <c r="E96" s="42" t="s">
        <v>137</v>
      </c>
      <c r="F96" s="44" t="s">
        <v>162</v>
      </c>
      <c r="G96" s="192">
        <v>107.732443</v>
      </c>
      <c r="H96" s="192">
        <v>107.732</v>
      </c>
      <c r="I96" s="192">
        <v>3399.8019140000001</v>
      </c>
      <c r="J96" s="192">
        <v>296.553969</v>
      </c>
      <c r="K96" s="194">
        <v>15.333</v>
      </c>
      <c r="L96" s="46">
        <v>2376</v>
      </c>
      <c r="M96" s="46">
        <v>112</v>
      </c>
      <c r="N96" s="52" t="s">
        <v>225</v>
      </c>
      <c r="O96" s="49" t="s">
        <v>190</v>
      </c>
      <c r="P96" s="49"/>
      <c r="Q96" s="77" t="s">
        <v>190</v>
      </c>
      <c r="R96" s="35"/>
      <c r="T96" s="51">
        <v>1</v>
      </c>
    </row>
    <row r="97" spans="1:18" s="51" customFormat="1" ht="15.75">
      <c r="A97" s="42">
        <v>58</v>
      </c>
      <c r="B97" s="42">
        <v>28</v>
      </c>
      <c r="C97" s="43" t="s">
        <v>163</v>
      </c>
      <c r="D97" s="42">
        <v>12</v>
      </c>
      <c r="E97" s="42" t="s">
        <v>137</v>
      </c>
      <c r="F97" s="44" t="s">
        <v>164</v>
      </c>
      <c r="G97" s="192">
        <v>63.826999999999998</v>
      </c>
      <c r="H97" s="192">
        <v>63.826999999999998</v>
      </c>
      <c r="I97" s="192">
        <v>2971.581537</v>
      </c>
      <c r="J97" s="192">
        <v>259.20166</v>
      </c>
      <c r="K97" s="194">
        <v>17.408000000000001</v>
      </c>
      <c r="L97" s="46">
        <v>1881</v>
      </c>
      <c r="M97" s="46">
        <v>57</v>
      </c>
      <c r="N97" s="52"/>
      <c r="O97" s="49" t="s">
        <v>190</v>
      </c>
      <c r="P97" s="49"/>
      <c r="Q97" s="77" t="s">
        <v>190</v>
      </c>
      <c r="R97" s="35"/>
    </row>
    <row r="98" spans="1:18" s="51" customFormat="1" ht="15.75">
      <c r="A98" s="90">
        <v>61</v>
      </c>
      <c r="B98" s="90">
        <v>29</v>
      </c>
      <c r="C98" s="91" t="s">
        <v>168</v>
      </c>
      <c r="D98" s="90">
        <v>12</v>
      </c>
      <c r="E98" s="90" t="s">
        <v>137</v>
      </c>
      <c r="F98" s="92" t="s">
        <v>169</v>
      </c>
      <c r="G98" s="237">
        <v>449.20699999999999</v>
      </c>
      <c r="H98" s="237">
        <v>449.20699999999999</v>
      </c>
      <c r="I98" s="237"/>
      <c r="J98" s="237"/>
      <c r="K98" s="238">
        <v>15.303000000000001</v>
      </c>
      <c r="L98" s="146">
        <v>2353</v>
      </c>
      <c r="M98" s="146">
        <v>126</v>
      </c>
      <c r="N98" s="147"/>
      <c r="O98" s="110" t="s">
        <v>190</v>
      </c>
      <c r="P98" s="110"/>
      <c r="Q98" s="111" t="s">
        <v>190</v>
      </c>
      <c r="R98" s="110"/>
    </row>
    <row r="99" spans="1:18" s="51" customFormat="1" ht="15.75">
      <c r="A99" s="259"/>
      <c r="B99" s="259"/>
      <c r="C99" s="139"/>
      <c r="D99" s="259"/>
      <c r="E99" s="259"/>
      <c r="F99" s="260"/>
      <c r="G99" s="217"/>
      <c r="H99" s="217"/>
      <c r="I99" s="217"/>
      <c r="J99" s="217"/>
      <c r="K99" s="261"/>
      <c r="L99" s="262"/>
      <c r="M99" s="262"/>
      <c r="N99" s="263"/>
      <c r="O99" s="110"/>
      <c r="P99" s="110"/>
      <c r="Q99" s="111"/>
      <c r="R99" s="110"/>
    </row>
    <row r="100" spans="1:18">
      <c r="Q100" s="82"/>
    </row>
    <row r="101" spans="1:18" ht="15.75">
      <c r="C101" s="139"/>
      <c r="O101"/>
      <c r="P101"/>
    </row>
    <row r="102" spans="1:18">
      <c r="O102"/>
      <c r="P102"/>
      <c r="Q102"/>
    </row>
    <row r="103" spans="1:18">
      <c r="O103"/>
      <c r="P103"/>
      <c r="Q103"/>
    </row>
    <row r="107" spans="1:18">
      <c r="C107" s="83"/>
    </row>
    <row r="108" spans="1:18">
      <c r="C108" s="83"/>
    </row>
    <row r="109" spans="1:18">
      <c r="C109" s="83"/>
    </row>
    <row r="110" spans="1:18">
      <c r="C110" s="83"/>
    </row>
    <row r="111" spans="1:18">
      <c r="C111" s="83"/>
    </row>
    <row r="112" spans="1:18">
      <c r="C112" s="83"/>
    </row>
    <row r="113" spans="3:3">
      <c r="C113" s="83"/>
    </row>
    <row r="114" spans="3:3">
      <c r="C114" s="83"/>
    </row>
    <row r="115" spans="3:3">
      <c r="C115" s="83"/>
    </row>
    <row r="116" spans="3:3">
      <c r="C116" s="83"/>
    </row>
    <row r="117" spans="3:3">
      <c r="C117" s="83"/>
    </row>
    <row r="118" spans="3:3">
      <c r="C118" s="83"/>
    </row>
    <row r="119" spans="3:3">
      <c r="C119" s="83"/>
    </row>
    <row r="120" spans="3:3">
      <c r="C120" s="83"/>
    </row>
    <row r="121" spans="3:3">
      <c r="C121" s="83"/>
    </row>
  </sheetData>
  <mergeCells count="1">
    <mergeCell ref="B2:N2"/>
  </mergeCells>
  <hyperlinks>
    <hyperlink ref="R4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20"/>
  <sheetViews>
    <sheetView topLeftCell="B1" workbookViewId="0">
      <selection activeCell="C63" sqref="C63"/>
    </sheetView>
  </sheetViews>
  <sheetFormatPr defaultRowHeight="15"/>
  <cols>
    <col min="1" max="1" width="4.5703125" hidden="1" customWidth="1"/>
    <col min="2" max="2" width="4.5703125" customWidth="1"/>
    <col min="3" max="3" width="30.7109375" customWidth="1"/>
    <col min="4" max="4" width="9.140625" hidden="1" customWidth="1"/>
    <col min="5" max="5" width="15.28515625" customWidth="1"/>
    <col min="6" max="6" width="28" hidden="1" customWidth="1"/>
    <col min="7" max="7" width="15.28515625" customWidth="1"/>
    <col min="8" max="8" width="13.7109375" customWidth="1"/>
    <col min="9" max="9" width="12.42578125" bestFit="1" customWidth="1"/>
    <col min="10" max="10" width="12.28515625" customWidth="1"/>
    <col min="11" max="11" width="12.28515625" hidden="1" customWidth="1"/>
    <col min="12" max="12" width="12.140625" hidden="1" customWidth="1"/>
    <col min="13" max="13" width="12.85546875" hidden="1" customWidth="1"/>
    <col min="14" max="14" width="26" customWidth="1"/>
    <col min="15" max="17" width="9.28515625" style="34" hidden="1" customWidth="1"/>
    <col min="18" max="19" width="19.28515625" hidden="1" customWidth="1"/>
    <col min="20" max="20" width="0" hidden="1" customWidth="1"/>
  </cols>
  <sheetData>
    <row r="2" spans="1:20" ht="21.75" customHeight="1">
      <c r="A2" s="1" t="s">
        <v>197</v>
      </c>
      <c r="B2" s="242" t="s">
        <v>239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3"/>
      <c r="P2" s="3"/>
      <c r="Q2" s="3"/>
      <c r="R2" s="2"/>
    </row>
    <row r="3" spans="1:20" ht="15.7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2"/>
    </row>
    <row r="4" spans="1:20" ht="47.25">
      <c r="A4" s="6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196</v>
      </c>
      <c r="I4" s="8" t="s">
        <v>221</v>
      </c>
      <c r="J4" s="8"/>
      <c r="K4" s="7" t="s">
        <v>6</v>
      </c>
      <c r="L4" s="7" t="s">
        <v>7</v>
      </c>
      <c r="M4" s="7" t="s">
        <v>8</v>
      </c>
      <c r="N4" s="9" t="s">
        <v>9</v>
      </c>
      <c r="O4" s="69" t="s">
        <v>209</v>
      </c>
      <c r="P4" s="69" t="s">
        <v>210</v>
      </c>
      <c r="Q4" s="69"/>
      <c r="R4" s="10" t="s">
        <v>199</v>
      </c>
      <c r="T4" s="53" t="s">
        <v>222</v>
      </c>
    </row>
    <row r="5" spans="1:20" ht="15.75" hidden="1">
      <c r="A5" s="6"/>
      <c r="B5" s="6">
        <f>B23+B29+B53+B68+B98</f>
        <v>88</v>
      </c>
      <c r="C5" s="7" t="s">
        <v>220</v>
      </c>
      <c r="D5" s="7"/>
      <c r="E5" s="7"/>
      <c r="F5" s="7"/>
      <c r="G5" s="151">
        <f>G6+G24+G30+G54+G69</f>
        <v>11309.940203999999</v>
      </c>
      <c r="H5" s="151">
        <f>H6+H24+H30+H54+H69</f>
        <v>35349.317554999994</v>
      </c>
      <c r="I5" s="151">
        <f t="shared" ref="I5:M5" si="0">I6+I24+I30+I54+I69</f>
        <v>98480.004061</v>
      </c>
      <c r="J5" s="151">
        <f t="shared" si="0"/>
        <v>8481.5229990000007</v>
      </c>
      <c r="K5" s="151">
        <f t="shared" si="0"/>
        <v>2107.7979999999998</v>
      </c>
      <c r="L5" s="151">
        <f t="shared" si="0"/>
        <v>158240</v>
      </c>
      <c r="M5" s="151">
        <f t="shared" si="0"/>
        <v>5537</v>
      </c>
      <c r="N5" s="14"/>
      <c r="O5" s="69"/>
      <c r="P5" s="69"/>
      <c r="Q5" s="69"/>
      <c r="R5" s="10"/>
    </row>
    <row r="6" spans="1:20" ht="15.75" hidden="1">
      <c r="A6" s="11" t="s">
        <v>10</v>
      </c>
      <c r="B6" s="11" t="s">
        <v>10</v>
      </c>
      <c r="C6" s="12" t="s">
        <v>219</v>
      </c>
      <c r="D6" s="13"/>
      <c r="E6" s="13"/>
      <c r="F6" s="13"/>
      <c r="G6" s="150">
        <f>SUM(G7:G23)</f>
        <v>11309.940203999999</v>
      </c>
      <c r="H6" s="150">
        <f>SUM(H7:H23)</f>
        <v>11195.589031</v>
      </c>
      <c r="I6" s="150">
        <f>SUM(I7:I23)</f>
        <v>12867.429926999999</v>
      </c>
      <c r="J6" s="150">
        <f t="shared" ref="J6:N6" si="1">SUM(J7:J23)</f>
        <v>1085.0152370000001</v>
      </c>
      <c r="K6" s="150">
        <f t="shared" si="1"/>
        <v>429.70399999999995</v>
      </c>
      <c r="L6" s="150">
        <f t="shared" si="1"/>
        <v>28168</v>
      </c>
      <c r="M6" s="150">
        <f t="shared" si="1"/>
        <v>1224</v>
      </c>
      <c r="N6" s="150"/>
      <c r="O6" s="36" t="s">
        <v>190</v>
      </c>
      <c r="P6" s="36"/>
      <c r="Q6" s="36"/>
      <c r="R6" s="10"/>
    </row>
    <row r="7" spans="1:20" s="51" customFormat="1" ht="15.75" hidden="1">
      <c r="A7" s="15">
        <v>36</v>
      </c>
      <c r="B7" s="15">
        <v>1</v>
      </c>
      <c r="C7" s="17" t="s">
        <v>64</v>
      </c>
      <c r="D7" s="26">
        <v>8</v>
      </c>
      <c r="E7" s="27" t="s">
        <v>65</v>
      </c>
      <c r="F7" s="16" t="s">
        <v>66</v>
      </c>
      <c r="G7" s="184">
        <v>491.32299999999998</v>
      </c>
      <c r="H7" s="184">
        <v>491.32299999999998</v>
      </c>
      <c r="I7" s="184"/>
      <c r="J7" s="184"/>
      <c r="K7" s="185">
        <v>25.57</v>
      </c>
      <c r="L7" s="185">
        <v>1370</v>
      </c>
      <c r="M7" s="185">
        <v>14</v>
      </c>
      <c r="N7" s="19"/>
      <c r="O7" s="40">
        <v>1</v>
      </c>
      <c r="P7" s="40" t="s">
        <v>192</v>
      </c>
      <c r="Q7" s="80" t="s">
        <v>192</v>
      </c>
      <c r="R7" s="40" t="s">
        <v>192</v>
      </c>
    </row>
    <row r="8" spans="1:20" ht="15.75" hidden="1">
      <c r="A8" s="15">
        <v>38</v>
      </c>
      <c r="B8" s="15">
        <v>2</v>
      </c>
      <c r="C8" s="18" t="s">
        <v>69</v>
      </c>
      <c r="D8" s="15">
        <v>8</v>
      </c>
      <c r="E8" s="15" t="s">
        <v>65</v>
      </c>
      <c r="F8" s="16" t="s">
        <v>70</v>
      </c>
      <c r="G8" s="184">
        <v>247.12613800000003</v>
      </c>
      <c r="H8" s="184">
        <v>167.22399999999999</v>
      </c>
      <c r="I8" s="186">
        <v>1818.128285</v>
      </c>
      <c r="J8" s="184">
        <v>153.67712399999999</v>
      </c>
      <c r="K8" s="187">
        <v>21.033000000000001</v>
      </c>
      <c r="L8" s="185">
        <v>1832</v>
      </c>
      <c r="M8" s="185">
        <v>51</v>
      </c>
      <c r="N8" s="19"/>
      <c r="O8" s="38">
        <v>1</v>
      </c>
      <c r="P8" s="38" t="s">
        <v>192</v>
      </c>
      <c r="Q8" s="76" t="s">
        <v>192</v>
      </c>
      <c r="R8" s="38" t="s">
        <v>192</v>
      </c>
    </row>
    <row r="9" spans="1:20" ht="15.75" hidden="1">
      <c r="A9" s="15">
        <v>77</v>
      </c>
      <c r="B9" s="15">
        <v>3</v>
      </c>
      <c r="C9" s="18" t="s">
        <v>91</v>
      </c>
      <c r="D9" s="15">
        <v>18</v>
      </c>
      <c r="E9" s="15" t="s">
        <v>75</v>
      </c>
      <c r="F9" s="16" t="s">
        <v>92</v>
      </c>
      <c r="G9" s="188">
        <v>310.35734000000002</v>
      </c>
      <c r="H9" s="188">
        <v>310.35700000000003</v>
      </c>
      <c r="I9" s="188">
        <v>1823.739873</v>
      </c>
      <c r="J9" s="188">
        <v>138.45936800000001</v>
      </c>
      <c r="K9" s="187">
        <v>24.039000000000001</v>
      </c>
      <c r="L9" s="186">
        <v>2641</v>
      </c>
      <c r="M9" s="186">
        <v>31</v>
      </c>
      <c r="N9" s="24"/>
      <c r="O9" s="37">
        <v>1</v>
      </c>
      <c r="P9" s="37" t="s">
        <v>192</v>
      </c>
      <c r="Q9" s="74" t="s">
        <v>192</v>
      </c>
      <c r="R9" s="37" t="s">
        <v>192</v>
      </c>
    </row>
    <row r="10" spans="1:20" ht="15.75" hidden="1">
      <c r="A10" s="15">
        <v>78</v>
      </c>
      <c r="B10" s="15">
        <v>4</v>
      </c>
      <c r="C10" s="18" t="s">
        <v>93</v>
      </c>
      <c r="D10" s="15">
        <v>18</v>
      </c>
      <c r="E10" s="15" t="s">
        <v>75</v>
      </c>
      <c r="F10" s="16" t="s">
        <v>94</v>
      </c>
      <c r="G10" s="188">
        <v>515.81700000000001</v>
      </c>
      <c r="H10" s="188">
        <v>515.81700000000001</v>
      </c>
      <c r="I10" s="188">
        <v>2402.7869949999999</v>
      </c>
      <c r="J10" s="188">
        <v>209.58751100000001</v>
      </c>
      <c r="K10" s="187">
        <v>22.754000000000001</v>
      </c>
      <c r="L10" s="186">
        <v>1300</v>
      </c>
      <c r="M10" s="186">
        <v>26</v>
      </c>
      <c r="N10" s="24"/>
      <c r="O10" s="37">
        <v>1</v>
      </c>
      <c r="P10" s="37" t="s">
        <v>192</v>
      </c>
      <c r="Q10" s="74" t="s">
        <v>192</v>
      </c>
      <c r="R10" s="37" t="s">
        <v>192</v>
      </c>
    </row>
    <row r="11" spans="1:20" s="172" customFormat="1" ht="17.25" hidden="1" customHeight="1">
      <c r="A11" s="15">
        <v>2</v>
      </c>
      <c r="B11" s="15">
        <v>5</v>
      </c>
      <c r="C11" s="166" t="s">
        <v>194</v>
      </c>
      <c r="D11" s="166"/>
      <c r="E11" s="167" t="s">
        <v>195</v>
      </c>
      <c r="F11" s="166"/>
      <c r="G11" s="184">
        <v>2319.6339149999999</v>
      </c>
      <c r="H11" s="184">
        <v>2319.6339149999999</v>
      </c>
      <c r="I11" s="189"/>
      <c r="J11" s="189"/>
      <c r="K11" s="190"/>
      <c r="L11" s="190"/>
      <c r="M11" s="190"/>
      <c r="N11" s="168"/>
      <c r="O11" s="169" t="s">
        <v>192</v>
      </c>
      <c r="P11" s="170" t="s">
        <v>192</v>
      </c>
      <c r="Q11" s="171" t="s">
        <v>192</v>
      </c>
    </row>
    <row r="12" spans="1:20" s="172" customFormat="1" ht="15.75" hidden="1">
      <c r="A12" s="15">
        <v>43</v>
      </c>
      <c r="B12" s="15">
        <v>6</v>
      </c>
      <c r="C12" s="17" t="s">
        <v>125</v>
      </c>
      <c r="D12" s="15">
        <v>11</v>
      </c>
      <c r="E12" s="15" t="s">
        <v>223</v>
      </c>
      <c r="F12" s="16" t="s">
        <v>126</v>
      </c>
      <c r="G12" s="184">
        <v>113.447</v>
      </c>
      <c r="H12" s="184">
        <v>113.447</v>
      </c>
      <c r="I12" s="184"/>
      <c r="J12" s="184"/>
      <c r="K12" s="191">
        <v>12.058</v>
      </c>
      <c r="L12" s="185">
        <v>585</v>
      </c>
      <c r="M12" s="185">
        <v>2</v>
      </c>
      <c r="N12" s="19"/>
      <c r="O12" s="173" t="s">
        <v>192</v>
      </c>
      <c r="P12" s="173" t="s">
        <v>192</v>
      </c>
      <c r="Q12" s="174" t="s">
        <v>192</v>
      </c>
      <c r="R12" s="173" t="s">
        <v>192</v>
      </c>
    </row>
    <row r="13" spans="1:20" s="88" customFormat="1" ht="15.75" hidden="1">
      <c r="A13" s="42">
        <v>11</v>
      </c>
      <c r="B13" s="15">
        <v>7</v>
      </c>
      <c r="C13" s="93" t="s">
        <v>38</v>
      </c>
      <c r="D13" s="42">
        <v>1</v>
      </c>
      <c r="E13" s="42" t="s">
        <v>20</v>
      </c>
      <c r="F13" s="44" t="s">
        <v>39</v>
      </c>
      <c r="G13" s="192">
        <v>1268.28</v>
      </c>
      <c r="H13" s="193">
        <v>1268.28</v>
      </c>
      <c r="I13" s="192"/>
      <c r="J13" s="192"/>
      <c r="K13" s="194">
        <v>19.811</v>
      </c>
      <c r="L13" s="195">
        <v>2383</v>
      </c>
      <c r="M13" s="195">
        <v>45</v>
      </c>
      <c r="N13" s="47"/>
      <c r="O13" s="49" t="s">
        <v>192</v>
      </c>
      <c r="P13" s="49" t="s">
        <v>192</v>
      </c>
      <c r="Q13" s="77" t="s">
        <v>192</v>
      </c>
      <c r="R13" s="49" t="s">
        <v>192</v>
      </c>
    </row>
    <row r="14" spans="1:20" ht="15.75" hidden="1">
      <c r="A14" s="15">
        <v>1</v>
      </c>
      <c r="B14" s="15">
        <v>8</v>
      </c>
      <c r="C14" s="17" t="s">
        <v>191</v>
      </c>
      <c r="D14" s="17">
        <v>12</v>
      </c>
      <c r="E14" s="15" t="s">
        <v>137</v>
      </c>
      <c r="F14" s="17"/>
      <c r="G14" s="184">
        <v>2647.169116</v>
      </c>
      <c r="H14" s="196">
        <v>2647.169116</v>
      </c>
      <c r="I14" s="184"/>
      <c r="J14" s="184"/>
      <c r="K14" s="185"/>
      <c r="L14" s="185"/>
      <c r="M14" s="185"/>
      <c r="N14" s="19"/>
      <c r="O14" s="38">
        <v>1</v>
      </c>
      <c r="P14" s="38" t="s">
        <v>192</v>
      </c>
      <c r="Q14" s="76" t="s">
        <v>192</v>
      </c>
      <c r="R14" s="2" t="s">
        <v>190</v>
      </c>
    </row>
    <row r="15" spans="1:20" ht="15.75" hidden="1">
      <c r="A15" s="15">
        <v>59</v>
      </c>
      <c r="B15" s="15">
        <v>9</v>
      </c>
      <c r="C15" s="18" t="s">
        <v>165</v>
      </c>
      <c r="D15" s="15">
        <v>12</v>
      </c>
      <c r="E15" s="15" t="s">
        <v>137</v>
      </c>
      <c r="F15" s="16" t="s">
        <v>166</v>
      </c>
      <c r="G15" s="188">
        <v>163.66525100000001</v>
      </c>
      <c r="H15" s="188">
        <v>163.66499999999999</v>
      </c>
      <c r="I15" s="188">
        <v>2441.5263150000001</v>
      </c>
      <c r="J15" s="188">
        <v>212.96661900000001</v>
      </c>
      <c r="K15" s="187">
        <v>18.105</v>
      </c>
      <c r="L15" s="186">
        <v>3918</v>
      </c>
      <c r="M15" s="186">
        <v>135</v>
      </c>
      <c r="N15" s="22"/>
      <c r="O15" s="37">
        <v>1</v>
      </c>
      <c r="P15" s="37" t="s">
        <v>192</v>
      </c>
      <c r="Q15" s="74" t="s">
        <v>192</v>
      </c>
      <c r="R15" s="37" t="s">
        <v>192</v>
      </c>
    </row>
    <row r="16" spans="1:20" s="88" customFormat="1" ht="15.75" hidden="1">
      <c r="A16" s="42">
        <v>44</v>
      </c>
      <c r="B16" s="15">
        <v>10</v>
      </c>
      <c r="C16" s="45" t="s">
        <v>136</v>
      </c>
      <c r="D16" s="42">
        <v>12</v>
      </c>
      <c r="E16" s="42" t="s">
        <v>137</v>
      </c>
      <c r="F16" s="44" t="s">
        <v>138</v>
      </c>
      <c r="G16" s="192">
        <v>285.44844399999999</v>
      </c>
      <c r="H16" s="192">
        <v>251</v>
      </c>
      <c r="I16" s="192"/>
      <c r="J16" s="192"/>
      <c r="K16" s="197">
        <v>29.552</v>
      </c>
      <c r="L16" s="198">
        <v>892</v>
      </c>
      <c r="M16" s="198">
        <v>10</v>
      </c>
      <c r="N16" s="52"/>
      <c r="O16" s="49" t="s">
        <v>192</v>
      </c>
      <c r="P16" s="49" t="s">
        <v>192</v>
      </c>
      <c r="Q16" s="77" t="s">
        <v>192</v>
      </c>
      <c r="R16" s="49" t="s">
        <v>192</v>
      </c>
    </row>
    <row r="17" spans="1:18" s="88" customFormat="1" ht="15.75" hidden="1">
      <c r="A17" s="42">
        <v>50</v>
      </c>
      <c r="B17" s="15">
        <v>11</v>
      </c>
      <c r="C17" s="48" t="s">
        <v>150</v>
      </c>
      <c r="D17" s="42">
        <v>12</v>
      </c>
      <c r="E17" s="42" t="s">
        <v>137</v>
      </c>
      <c r="F17" s="44" t="s">
        <v>151</v>
      </c>
      <c r="G17" s="193">
        <v>169.958</v>
      </c>
      <c r="H17" s="193">
        <v>169.958</v>
      </c>
      <c r="I17" s="193"/>
      <c r="J17" s="193"/>
      <c r="K17" s="194">
        <v>17.872999999999998</v>
      </c>
      <c r="L17" s="199">
        <v>980</v>
      </c>
      <c r="M17" s="199">
        <v>51</v>
      </c>
      <c r="N17" s="57"/>
      <c r="O17" s="148" t="s">
        <v>192</v>
      </c>
      <c r="P17" s="148" t="s">
        <v>192</v>
      </c>
      <c r="Q17" s="149" t="s">
        <v>192</v>
      </c>
      <c r="R17" s="148" t="s">
        <v>192</v>
      </c>
    </row>
    <row r="18" spans="1:18" s="51" customFormat="1" ht="15.75" hidden="1">
      <c r="A18" s="42">
        <v>51</v>
      </c>
      <c r="B18" s="15">
        <v>12</v>
      </c>
      <c r="C18" s="43" t="s">
        <v>206</v>
      </c>
      <c r="D18" s="42">
        <v>12</v>
      </c>
      <c r="E18" s="42" t="s">
        <v>137</v>
      </c>
      <c r="F18" s="44" t="s">
        <v>152</v>
      </c>
      <c r="G18" s="192">
        <v>403.13099999999997</v>
      </c>
      <c r="H18" s="192">
        <v>403.13099999999997</v>
      </c>
      <c r="I18" s="192"/>
      <c r="J18" s="192"/>
      <c r="K18" s="194">
        <v>36.847999999999999</v>
      </c>
      <c r="L18" s="200">
        <v>2355</v>
      </c>
      <c r="M18" s="200">
        <v>137</v>
      </c>
      <c r="N18" s="47"/>
      <c r="O18" s="49" t="s">
        <v>192</v>
      </c>
      <c r="P18" s="49" t="s">
        <v>192</v>
      </c>
      <c r="Q18" s="77" t="s">
        <v>192</v>
      </c>
      <c r="R18" s="49" t="s">
        <v>192</v>
      </c>
    </row>
    <row r="19" spans="1:18" s="51" customFormat="1" ht="15.75" hidden="1">
      <c r="A19" s="42">
        <v>52</v>
      </c>
      <c r="B19" s="15">
        <v>13</v>
      </c>
      <c r="C19" s="43" t="s">
        <v>207</v>
      </c>
      <c r="D19" s="42">
        <v>12</v>
      </c>
      <c r="E19" s="42" t="s">
        <v>137</v>
      </c>
      <c r="F19" s="44" t="s">
        <v>153</v>
      </c>
      <c r="G19" s="192">
        <v>384.06799999999998</v>
      </c>
      <c r="H19" s="192">
        <v>384.06799999999998</v>
      </c>
      <c r="I19" s="192"/>
      <c r="J19" s="192"/>
      <c r="K19" s="194">
        <v>25.19</v>
      </c>
      <c r="L19" s="200">
        <v>1800</v>
      </c>
      <c r="M19" s="200">
        <v>300</v>
      </c>
      <c r="N19" s="47"/>
      <c r="O19" s="49" t="s">
        <v>192</v>
      </c>
      <c r="P19" s="49" t="s">
        <v>192</v>
      </c>
      <c r="Q19" s="77" t="s">
        <v>192</v>
      </c>
      <c r="R19" s="49" t="s">
        <v>192</v>
      </c>
    </row>
    <row r="20" spans="1:18" s="51" customFormat="1" ht="15.75" hidden="1">
      <c r="A20" s="42">
        <v>62</v>
      </c>
      <c r="B20" s="15">
        <v>14</v>
      </c>
      <c r="C20" s="48" t="s">
        <v>170</v>
      </c>
      <c r="D20" s="42">
        <v>12</v>
      </c>
      <c r="E20" s="42" t="s">
        <v>137</v>
      </c>
      <c r="F20" s="44" t="s">
        <v>171</v>
      </c>
      <c r="G20" s="193">
        <v>319.267</v>
      </c>
      <c r="H20" s="193">
        <v>319.267</v>
      </c>
      <c r="I20" s="193">
        <v>4381.2484590000004</v>
      </c>
      <c r="J20" s="193">
        <v>370.32461499999999</v>
      </c>
      <c r="K20" s="194">
        <v>57.781000000000006</v>
      </c>
      <c r="L20" s="199">
        <v>2062</v>
      </c>
      <c r="M20" s="199">
        <v>59</v>
      </c>
      <c r="N20" s="57"/>
      <c r="O20" s="41" t="s">
        <v>192</v>
      </c>
      <c r="P20" s="41" t="s">
        <v>192</v>
      </c>
      <c r="Q20" s="75" t="s">
        <v>192</v>
      </c>
      <c r="R20" s="41" t="s">
        <v>192</v>
      </c>
    </row>
    <row r="21" spans="1:18" ht="15.75" hidden="1">
      <c r="A21" s="15">
        <v>49</v>
      </c>
      <c r="B21" s="15">
        <v>15</v>
      </c>
      <c r="C21" s="20" t="s">
        <v>147</v>
      </c>
      <c r="D21" s="15">
        <v>12</v>
      </c>
      <c r="E21" s="15" t="s">
        <v>148</v>
      </c>
      <c r="F21" s="16" t="s">
        <v>149</v>
      </c>
      <c r="G21" s="188">
        <v>635.93700000000001</v>
      </c>
      <c r="H21" s="188">
        <v>635.93700000000001</v>
      </c>
      <c r="I21" s="188"/>
      <c r="J21" s="188"/>
      <c r="K21" s="187">
        <v>59.491</v>
      </c>
      <c r="L21" s="201">
        <v>2852</v>
      </c>
      <c r="M21" s="201">
        <v>152</v>
      </c>
      <c r="N21" s="22"/>
      <c r="O21" s="37" t="s">
        <v>192</v>
      </c>
      <c r="P21" s="37" t="s">
        <v>192</v>
      </c>
      <c r="Q21" s="74" t="s">
        <v>192</v>
      </c>
      <c r="R21" s="37" t="s">
        <v>192</v>
      </c>
    </row>
    <row r="22" spans="1:18" s="88" customFormat="1" ht="15.75" hidden="1">
      <c r="A22" s="42">
        <v>25</v>
      </c>
      <c r="B22" s="15">
        <v>16</v>
      </c>
      <c r="C22" s="48" t="s">
        <v>174</v>
      </c>
      <c r="D22" s="42">
        <v>2</v>
      </c>
      <c r="E22" s="42" t="s">
        <v>175</v>
      </c>
      <c r="F22" s="44" t="s">
        <v>176</v>
      </c>
      <c r="G22" s="193">
        <v>590.16099999999994</v>
      </c>
      <c r="H22" s="193">
        <v>590.16099999999994</v>
      </c>
      <c r="I22" s="193"/>
      <c r="J22" s="193"/>
      <c r="K22" s="194">
        <v>18.989999999999998</v>
      </c>
      <c r="L22" s="199">
        <v>1611</v>
      </c>
      <c r="M22" s="199">
        <v>133</v>
      </c>
      <c r="N22" s="57"/>
      <c r="O22" s="41" t="s">
        <v>192</v>
      </c>
      <c r="P22" s="41" t="s">
        <v>192</v>
      </c>
      <c r="Q22" s="75" t="s">
        <v>192</v>
      </c>
      <c r="R22" s="41" t="s">
        <v>192</v>
      </c>
    </row>
    <row r="23" spans="1:18" ht="15.75" hidden="1">
      <c r="A23" s="15">
        <v>24</v>
      </c>
      <c r="B23" s="15">
        <v>17</v>
      </c>
      <c r="C23" s="20" t="s">
        <v>172</v>
      </c>
      <c r="D23" s="15">
        <v>2</v>
      </c>
      <c r="E23" s="15" t="s">
        <v>175</v>
      </c>
      <c r="F23" s="16" t="s">
        <v>173</v>
      </c>
      <c r="G23" s="188">
        <v>445.15100000000001</v>
      </c>
      <c r="H23" s="188">
        <v>445.15100000000001</v>
      </c>
      <c r="I23" s="184"/>
      <c r="J23" s="188"/>
      <c r="K23" s="187">
        <v>40.608999999999995</v>
      </c>
      <c r="L23" s="201">
        <v>1587</v>
      </c>
      <c r="M23" s="201">
        <v>78</v>
      </c>
      <c r="N23" s="22"/>
      <c r="O23" s="37" t="s">
        <v>192</v>
      </c>
      <c r="P23" s="37" t="s">
        <v>192</v>
      </c>
      <c r="Q23" s="74" t="s">
        <v>192</v>
      </c>
      <c r="R23" s="37" t="s">
        <v>192</v>
      </c>
    </row>
    <row r="24" spans="1:18" s="102" customFormat="1" ht="15.75" hidden="1">
      <c r="A24" s="71"/>
      <c r="B24" s="72" t="s">
        <v>189</v>
      </c>
      <c r="C24" s="54" t="s">
        <v>231</v>
      </c>
      <c r="D24" s="72"/>
      <c r="E24" s="72"/>
      <c r="F24" s="144"/>
      <c r="G24" s="152"/>
      <c r="H24" s="180">
        <f>SUM(H25:H29)</f>
        <v>1571.74</v>
      </c>
      <c r="I24" s="152">
        <f t="shared" ref="I24:M24" si="2">SUM(I25:I29)</f>
        <v>0</v>
      </c>
      <c r="J24" s="152">
        <f t="shared" si="2"/>
        <v>0</v>
      </c>
      <c r="K24" s="180">
        <f t="shared" si="2"/>
        <v>123.62700000000001</v>
      </c>
      <c r="L24" s="180">
        <f t="shared" si="2"/>
        <v>8521</v>
      </c>
      <c r="M24" s="180">
        <f t="shared" si="2"/>
        <v>268</v>
      </c>
      <c r="N24" s="145"/>
      <c r="O24" s="100"/>
      <c r="P24" s="100"/>
      <c r="Q24" s="101"/>
      <c r="R24" s="100"/>
    </row>
    <row r="25" spans="1:18" s="51" customFormat="1" ht="15.75" hidden="1">
      <c r="A25" s="60">
        <v>42</v>
      </c>
      <c r="B25" s="15">
        <v>1</v>
      </c>
      <c r="C25" s="64" t="s">
        <v>121</v>
      </c>
      <c r="D25" s="29">
        <v>11</v>
      </c>
      <c r="E25" s="60" t="s">
        <v>117</v>
      </c>
      <c r="F25" s="62" t="s">
        <v>122</v>
      </c>
      <c r="G25" s="202">
        <v>402.85700000000003</v>
      </c>
      <c r="H25" s="202">
        <v>402.85700000000003</v>
      </c>
      <c r="I25" s="188"/>
      <c r="J25" s="188"/>
      <c r="K25" s="191">
        <v>52.067999999999998</v>
      </c>
      <c r="L25" s="201">
        <v>2494</v>
      </c>
      <c r="M25" s="201">
        <v>65</v>
      </c>
      <c r="N25" s="22"/>
      <c r="O25" s="65">
        <v>1</v>
      </c>
      <c r="P25" s="65"/>
      <c r="Q25" s="81" t="s">
        <v>190</v>
      </c>
      <c r="R25" s="66" t="s">
        <v>200</v>
      </c>
    </row>
    <row r="26" spans="1:18" s="51" customFormat="1" ht="31.5" hidden="1">
      <c r="A26" s="60">
        <v>47</v>
      </c>
      <c r="B26" s="15">
        <v>2</v>
      </c>
      <c r="C26" s="64" t="s">
        <v>143</v>
      </c>
      <c r="D26" s="29">
        <v>12</v>
      </c>
      <c r="E26" s="60" t="s">
        <v>137</v>
      </c>
      <c r="F26" s="62" t="s">
        <v>144</v>
      </c>
      <c r="G26" s="202">
        <v>60.273000000000003</v>
      </c>
      <c r="H26" s="202">
        <v>60.273000000000003</v>
      </c>
      <c r="I26" s="188"/>
      <c r="J26" s="188"/>
      <c r="K26" s="203">
        <v>4.625</v>
      </c>
      <c r="L26" s="204">
        <v>348</v>
      </c>
      <c r="M26" s="204">
        <v>3</v>
      </c>
      <c r="N26" s="240" t="s">
        <v>230</v>
      </c>
      <c r="O26" s="65">
        <v>1</v>
      </c>
      <c r="P26" s="65"/>
      <c r="Q26" s="81" t="s">
        <v>190</v>
      </c>
      <c r="R26" s="67" t="s">
        <v>200</v>
      </c>
    </row>
    <row r="27" spans="1:18" ht="15.75" hidden="1">
      <c r="A27" s="60">
        <v>48</v>
      </c>
      <c r="B27" s="15">
        <v>3</v>
      </c>
      <c r="C27" s="61" t="s">
        <v>145</v>
      </c>
      <c r="D27" s="15">
        <v>12</v>
      </c>
      <c r="E27" s="60" t="s">
        <v>137</v>
      </c>
      <c r="F27" s="62" t="s">
        <v>146</v>
      </c>
      <c r="G27" s="205">
        <v>192.209</v>
      </c>
      <c r="H27" s="205">
        <v>192.209</v>
      </c>
      <c r="I27" s="184"/>
      <c r="J27" s="184"/>
      <c r="K27" s="187">
        <v>12.815000000000001</v>
      </c>
      <c r="L27" s="185">
        <v>800</v>
      </c>
      <c r="M27" s="185">
        <v>20</v>
      </c>
      <c r="N27" s="23"/>
      <c r="O27" s="63">
        <v>1</v>
      </c>
      <c r="P27" s="63"/>
      <c r="Q27" s="79" t="s">
        <v>190</v>
      </c>
      <c r="R27" s="68" t="s">
        <v>200</v>
      </c>
    </row>
    <row r="28" spans="1:18" ht="15.75" hidden="1">
      <c r="A28" s="60">
        <v>70</v>
      </c>
      <c r="B28" s="15">
        <v>4</v>
      </c>
      <c r="C28" s="61" t="s">
        <v>74</v>
      </c>
      <c r="D28" s="15">
        <v>18</v>
      </c>
      <c r="E28" s="60" t="s">
        <v>75</v>
      </c>
      <c r="F28" s="62" t="s">
        <v>76</v>
      </c>
      <c r="G28" s="205">
        <v>515.05499999999995</v>
      </c>
      <c r="H28" s="205">
        <v>515.05499999999995</v>
      </c>
      <c r="I28" s="184"/>
      <c r="J28" s="184"/>
      <c r="K28" s="187">
        <v>19.344000000000001</v>
      </c>
      <c r="L28" s="185">
        <v>1170</v>
      </c>
      <c r="M28" s="185">
        <v>18</v>
      </c>
      <c r="N28" s="33"/>
      <c r="O28" s="63">
        <v>1</v>
      </c>
      <c r="P28" s="63"/>
      <c r="Q28" s="79" t="s">
        <v>190</v>
      </c>
      <c r="R28" s="68" t="s">
        <v>200</v>
      </c>
    </row>
    <row r="29" spans="1:18" ht="15.75" hidden="1">
      <c r="A29" s="60">
        <v>27</v>
      </c>
      <c r="B29" s="15">
        <v>5</v>
      </c>
      <c r="C29" s="61" t="s">
        <v>179</v>
      </c>
      <c r="D29" s="25">
        <v>2</v>
      </c>
      <c r="E29" s="60" t="s">
        <v>180</v>
      </c>
      <c r="F29" s="62" t="s">
        <v>181</v>
      </c>
      <c r="G29" s="205">
        <v>401.346</v>
      </c>
      <c r="H29" s="205">
        <v>401.346</v>
      </c>
      <c r="I29" s="184"/>
      <c r="J29" s="184"/>
      <c r="K29" s="187">
        <v>34.775000000000006</v>
      </c>
      <c r="L29" s="185">
        <v>3709</v>
      </c>
      <c r="M29" s="185">
        <v>162</v>
      </c>
      <c r="N29" s="23"/>
      <c r="O29" s="63" t="s">
        <v>192</v>
      </c>
      <c r="P29" s="63"/>
      <c r="Q29" s="79" t="s">
        <v>190</v>
      </c>
      <c r="R29" s="68" t="s">
        <v>200</v>
      </c>
    </row>
    <row r="30" spans="1:18" ht="15.75" hidden="1">
      <c r="A30" s="60"/>
      <c r="B30" s="72" t="s">
        <v>213</v>
      </c>
      <c r="C30" s="140" t="s">
        <v>226</v>
      </c>
      <c r="D30" s="32"/>
      <c r="E30" s="141"/>
      <c r="F30" s="142"/>
      <c r="G30" s="153"/>
      <c r="H30" s="181">
        <f>SUM(H31:H53)</f>
        <v>10277.555211999997</v>
      </c>
      <c r="I30" s="181">
        <f t="shared" ref="I30:M30" si="3">SUM(I31:I53)</f>
        <v>26503.048116000002</v>
      </c>
      <c r="J30" s="181">
        <f t="shared" si="3"/>
        <v>2298.1033829999997</v>
      </c>
      <c r="K30" s="181">
        <f t="shared" si="3"/>
        <v>545.08199999999988</v>
      </c>
      <c r="L30" s="181">
        <f t="shared" si="3"/>
        <v>41371</v>
      </c>
      <c r="M30" s="181">
        <f t="shared" si="3"/>
        <v>1488</v>
      </c>
      <c r="N30" s="143"/>
      <c r="O30" s="63"/>
      <c r="P30" s="63"/>
      <c r="Q30" s="79"/>
      <c r="R30" s="68"/>
    </row>
    <row r="31" spans="1:18" ht="15.75" hidden="1">
      <c r="A31" s="42">
        <v>4</v>
      </c>
      <c r="B31" s="42">
        <v>1</v>
      </c>
      <c r="C31" s="43" t="s">
        <v>24</v>
      </c>
      <c r="D31" s="42">
        <v>1</v>
      </c>
      <c r="E31" s="42" t="s">
        <v>18</v>
      </c>
      <c r="F31" s="55" t="s">
        <v>25</v>
      </c>
      <c r="G31" s="192">
        <v>561.77499999999998</v>
      </c>
      <c r="H31" s="206">
        <v>561.77499999999998</v>
      </c>
      <c r="I31" s="192"/>
      <c r="J31" s="192"/>
      <c r="K31" s="194">
        <v>24.39</v>
      </c>
      <c r="L31" s="46">
        <v>2231</v>
      </c>
      <c r="M31" s="46">
        <v>70</v>
      </c>
      <c r="N31" s="47"/>
      <c r="O31" s="49" t="s">
        <v>201</v>
      </c>
      <c r="P31" s="49" t="s">
        <v>201</v>
      </c>
      <c r="Q31" s="77" t="s">
        <v>192</v>
      </c>
      <c r="R31" s="35"/>
    </row>
    <row r="32" spans="1:18" ht="15.75" hidden="1">
      <c r="A32" s="42">
        <v>5</v>
      </c>
      <c r="B32" s="42">
        <v>2</v>
      </c>
      <c r="C32" s="43" t="s">
        <v>26</v>
      </c>
      <c r="D32" s="42">
        <v>1</v>
      </c>
      <c r="E32" s="42" t="s">
        <v>18</v>
      </c>
      <c r="F32" s="44" t="s">
        <v>27</v>
      </c>
      <c r="G32" s="192">
        <v>173.703</v>
      </c>
      <c r="H32" s="192">
        <v>173.703</v>
      </c>
      <c r="I32" s="192"/>
      <c r="J32" s="192"/>
      <c r="K32" s="194">
        <v>16.477999999999998</v>
      </c>
      <c r="L32" s="46">
        <v>1398</v>
      </c>
      <c r="M32" s="46">
        <v>53</v>
      </c>
      <c r="N32" s="47"/>
      <c r="O32" s="49" t="s">
        <v>201</v>
      </c>
      <c r="P32" s="49" t="s">
        <v>201</v>
      </c>
      <c r="Q32" s="77" t="s">
        <v>192</v>
      </c>
      <c r="R32" s="35"/>
    </row>
    <row r="33" spans="1:18" ht="15.75" hidden="1">
      <c r="A33" s="32">
        <v>9</v>
      </c>
      <c r="B33" s="42">
        <v>3</v>
      </c>
      <c r="C33" s="18" t="s">
        <v>34</v>
      </c>
      <c r="D33" s="15">
        <v>1</v>
      </c>
      <c r="E33" s="15" t="s">
        <v>20</v>
      </c>
      <c r="F33" s="16" t="s">
        <v>35</v>
      </c>
      <c r="G33" s="207">
        <v>161.089</v>
      </c>
      <c r="H33" s="207">
        <v>161.089</v>
      </c>
      <c r="I33" s="186"/>
      <c r="J33" s="184"/>
      <c r="K33" s="187">
        <v>11.754000000000001</v>
      </c>
      <c r="L33" s="17">
        <v>1505</v>
      </c>
      <c r="M33" s="17">
        <v>35</v>
      </c>
      <c r="N33" s="19"/>
      <c r="O33" s="38" t="s">
        <v>201</v>
      </c>
      <c r="P33" s="38" t="s">
        <v>201</v>
      </c>
      <c r="Q33" s="76" t="s">
        <v>192</v>
      </c>
      <c r="R33" s="2"/>
    </row>
    <row r="34" spans="1:18" ht="15.75" hidden="1">
      <c r="A34" s="32">
        <v>13</v>
      </c>
      <c r="B34" s="42">
        <v>4</v>
      </c>
      <c r="C34" s="18" t="s">
        <v>42</v>
      </c>
      <c r="D34" s="15">
        <v>1</v>
      </c>
      <c r="E34" s="15" t="s">
        <v>18</v>
      </c>
      <c r="F34" s="16" t="s">
        <v>43</v>
      </c>
      <c r="G34" s="188">
        <v>597.06700000000001</v>
      </c>
      <c r="H34" s="188">
        <v>196.87799999999999</v>
      </c>
      <c r="I34" s="188"/>
      <c r="J34" s="188"/>
      <c r="K34" s="187">
        <v>11.487</v>
      </c>
      <c r="L34" s="21">
        <v>1869</v>
      </c>
      <c r="M34" s="21">
        <v>21</v>
      </c>
      <c r="N34" s="22"/>
      <c r="O34" s="37" t="s">
        <v>201</v>
      </c>
      <c r="P34" s="37" t="s">
        <v>201</v>
      </c>
      <c r="Q34" s="74" t="s">
        <v>192</v>
      </c>
      <c r="R34" s="10"/>
    </row>
    <row r="35" spans="1:18" s="172" customFormat="1" ht="15.75" hidden="1">
      <c r="A35" s="32">
        <v>17</v>
      </c>
      <c r="B35" s="42">
        <v>5</v>
      </c>
      <c r="C35" s="43" t="s">
        <v>50</v>
      </c>
      <c r="D35" s="42">
        <v>1</v>
      </c>
      <c r="E35" s="42" t="s">
        <v>18</v>
      </c>
      <c r="F35" s="44" t="s">
        <v>51</v>
      </c>
      <c r="G35" s="192">
        <v>2121.8082119999999</v>
      </c>
      <c r="H35" s="192">
        <f>G35</f>
        <v>2121.8082119999999</v>
      </c>
      <c r="I35" s="192">
        <v>1922.104521</v>
      </c>
      <c r="J35" s="192">
        <v>162.46570399999999</v>
      </c>
      <c r="K35" s="194">
        <v>67.016999999999996</v>
      </c>
      <c r="L35" s="46">
        <v>4876</v>
      </c>
      <c r="M35" s="46">
        <v>60</v>
      </c>
      <c r="N35" s="47"/>
      <c r="O35" s="39" t="s">
        <v>201</v>
      </c>
      <c r="P35" s="39" t="s">
        <v>201</v>
      </c>
      <c r="Q35" s="78" t="s">
        <v>192</v>
      </c>
      <c r="R35" s="31"/>
    </row>
    <row r="36" spans="1:18" s="172" customFormat="1" ht="15.75" hidden="1">
      <c r="A36" s="32">
        <v>20</v>
      </c>
      <c r="B36" s="42">
        <v>6</v>
      </c>
      <c r="C36" s="18" t="s">
        <v>56</v>
      </c>
      <c r="D36" s="15">
        <v>1</v>
      </c>
      <c r="E36" s="15" t="s">
        <v>18</v>
      </c>
      <c r="F36" s="16" t="s">
        <v>57</v>
      </c>
      <c r="G36" s="188">
        <v>671.178</v>
      </c>
      <c r="H36" s="188">
        <v>671.178</v>
      </c>
      <c r="I36" s="188">
        <v>1815.2226330000001</v>
      </c>
      <c r="J36" s="188">
        <v>158.336129</v>
      </c>
      <c r="K36" s="187">
        <v>28.317999999999998</v>
      </c>
      <c r="L36" s="21">
        <v>1660</v>
      </c>
      <c r="M36" s="21">
        <v>53</v>
      </c>
      <c r="N36" s="22"/>
      <c r="O36" s="37" t="s">
        <v>201</v>
      </c>
      <c r="P36" s="37" t="s">
        <v>201</v>
      </c>
      <c r="Q36" s="74" t="s">
        <v>192</v>
      </c>
      <c r="R36" s="10"/>
    </row>
    <row r="37" spans="1:18" s="88" customFormat="1" ht="15.75" hidden="1">
      <c r="A37" s="32">
        <v>21</v>
      </c>
      <c r="B37" s="42">
        <v>7</v>
      </c>
      <c r="C37" s="18" t="s">
        <v>58</v>
      </c>
      <c r="D37" s="15">
        <v>1</v>
      </c>
      <c r="E37" s="15" t="s">
        <v>18</v>
      </c>
      <c r="F37" s="44" t="s">
        <v>59</v>
      </c>
      <c r="G37" s="188">
        <v>497.15499999999997</v>
      </c>
      <c r="H37" s="188">
        <v>497.15499999999997</v>
      </c>
      <c r="I37" s="188">
        <v>2718.171574</v>
      </c>
      <c r="J37" s="188">
        <v>237.09751</v>
      </c>
      <c r="K37" s="187">
        <v>27.791</v>
      </c>
      <c r="L37" s="21">
        <v>3200</v>
      </c>
      <c r="M37" s="21">
        <v>485</v>
      </c>
      <c r="N37" s="22"/>
      <c r="O37" s="37" t="s">
        <v>201</v>
      </c>
      <c r="P37" s="37" t="s">
        <v>201</v>
      </c>
      <c r="Q37" s="74" t="s">
        <v>192</v>
      </c>
      <c r="R37" s="10"/>
    </row>
    <row r="38" spans="1:18" s="172" customFormat="1" ht="15.75" hidden="1">
      <c r="A38" s="32">
        <v>22</v>
      </c>
      <c r="B38" s="42">
        <v>8</v>
      </c>
      <c r="C38" s="18" t="s">
        <v>60</v>
      </c>
      <c r="D38" s="15">
        <v>1</v>
      </c>
      <c r="E38" s="15" t="s">
        <v>18</v>
      </c>
      <c r="F38" s="44" t="s">
        <v>61</v>
      </c>
      <c r="G38" s="188">
        <v>591.19899999999996</v>
      </c>
      <c r="H38" s="188">
        <v>591.19899999999996</v>
      </c>
      <c r="I38" s="188">
        <v>2969.8650750000002</v>
      </c>
      <c r="J38" s="188">
        <v>259.05193800000001</v>
      </c>
      <c r="K38" s="187">
        <v>17.2</v>
      </c>
      <c r="L38" s="21">
        <v>1743</v>
      </c>
      <c r="M38" s="21">
        <v>93</v>
      </c>
      <c r="N38" s="22"/>
      <c r="O38" s="37" t="s">
        <v>201</v>
      </c>
      <c r="P38" s="37" t="s">
        <v>201</v>
      </c>
      <c r="Q38" s="74" t="s">
        <v>192</v>
      </c>
      <c r="R38" s="10"/>
    </row>
    <row r="39" spans="1:18" s="172" customFormat="1" ht="15.75" hidden="1">
      <c r="A39" s="15">
        <v>26</v>
      </c>
      <c r="B39" s="42">
        <v>9</v>
      </c>
      <c r="C39" s="17" t="s">
        <v>177</v>
      </c>
      <c r="D39" s="15">
        <v>2</v>
      </c>
      <c r="E39" s="15" t="s">
        <v>175</v>
      </c>
      <c r="F39" s="178" t="s">
        <v>178</v>
      </c>
      <c r="G39" s="184">
        <v>308.20800000000003</v>
      </c>
      <c r="H39" s="193">
        <v>308.20800000000003</v>
      </c>
      <c r="I39" s="184"/>
      <c r="J39" s="184"/>
      <c r="K39" s="187">
        <v>17.164999999999999</v>
      </c>
      <c r="L39" s="17">
        <v>1642</v>
      </c>
      <c r="M39" s="17">
        <v>7</v>
      </c>
      <c r="N39" s="19"/>
      <c r="O39" s="70" t="s">
        <v>201</v>
      </c>
      <c r="P39" s="38" t="s">
        <v>201</v>
      </c>
      <c r="Q39" s="76" t="s">
        <v>192</v>
      </c>
      <c r="R39" s="2"/>
    </row>
    <row r="40" spans="1:18" s="172" customFormat="1" ht="15.75" hidden="1">
      <c r="A40" s="15">
        <v>37</v>
      </c>
      <c r="B40" s="42">
        <v>10</v>
      </c>
      <c r="C40" s="17" t="s">
        <v>67</v>
      </c>
      <c r="D40" s="175">
        <v>8</v>
      </c>
      <c r="E40" s="15" t="s">
        <v>65</v>
      </c>
      <c r="F40" s="44" t="s">
        <v>68</v>
      </c>
      <c r="G40" s="184">
        <v>487.52499999999998</v>
      </c>
      <c r="H40" s="184">
        <v>487.52499999999998</v>
      </c>
      <c r="I40" s="184"/>
      <c r="J40" s="184"/>
      <c r="K40" s="185">
        <v>20.068000000000001</v>
      </c>
      <c r="L40" s="17">
        <v>2088</v>
      </c>
      <c r="M40" s="17">
        <v>25</v>
      </c>
      <c r="N40" s="19"/>
      <c r="O40" s="38" t="s">
        <v>201</v>
      </c>
      <c r="P40" s="38" t="s">
        <v>201</v>
      </c>
      <c r="Q40" s="76" t="s">
        <v>192</v>
      </c>
      <c r="R40" s="38"/>
    </row>
    <row r="41" spans="1:18" s="172" customFormat="1" ht="15.75" hidden="1">
      <c r="A41" s="15">
        <v>39</v>
      </c>
      <c r="B41" s="42">
        <v>11</v>
      </c>
      <c r="C41" s="17" t="s">
        <v>224</v>
      </c>
      <c r="D41" s="15">
        <v>9</v>
      </c>
      <c r="E41" s="15" t="s">
        <v>129</v>
      </c>
      <c r="F41" s="44" t="s">
        <v>130</v>
      </c>
      <c r="G41" s="184">
        <v>145.82890800000001</v>
      </c>
      <c r="H41" s="184">
        <v>145.828</v>
      </c>
      <c r="I41" s="184">
        <v>1448.578679</v>
      </c>
      <c r="J41" s="184">
        <v>122.440978</v>
      </c>
      <c r="K41" s="187">
        <v>21.777999999999999</v>
      </c>
      <c r="L41" s="17">
        <v>1097</v>
      </c>
      <c r="M41" s="17">
        <v>53</v>
      </c>
      <c r="N41" s="19"/>
      <c r="O41" s="38" t="s">
        <v>201</v>
      </c>
      <c r="P41" s="38" t="s">
        <v>201</v>
      </c>
      <c r="Q41" s="76" t="s">
        <v>192</v>
      </c>
      <c r="R41" s="2"/>
    </row>
    <row r="42" spans="1:18" s="172" customFormat="1" ht="15.75" hidden="1">
      <c r="A42" s="15">
        <v>40</v>
      </c>
      <c r="B42" s="42">
        <v>12</v>
      </c>
      <c r="C42" s="17" t="s">
        <v>131</v>
      </c>
      <c r="D42" s="15">
        <v>9</v>
      </c>
      <c r="E42" s="15" t="s">
        <v>129</v>
      </c>
      <c r="F42" s="44" t="s">
        <v>132</v>
      </c>
      <c r="G42" s="184">
        <v>253.898</v>
      </c>
      <c r="H42" s="184">
        <v>253.898</v>
      </c>
      <c r="I42" s="184">
        <v>1690.0260270000001</v>
      </c>
      <c r="J42" s="184">
        <v>142.84929299999999</v>
      </c>
      <c r="K42" s="187">
        <v>32.805999999999997</v>
      </c>
      <c r="L42" s="17">
        <v>2173</v>
      </c>
      <c r="M42" s="17">
        <v>78</v>
      </c>
      <c r="N42" s="19"/>
      <c r="O42" s="38" t="s">
        <v>201</v>
      </c>
      <c r="P42" s="38" t="s">
        <v>201</v>
      </c>
      <c r="Q42" s="76" t="s">
        <v>192</v>
      </c>
      <c r="R42" s="2"/>
    </row>
    <row r="43" spans="1:18" s="172" customFormat="1" ht="15.75" hidden="1">
      <c r="A43" s="15">
        <v>53</v>
      </c>
      <c r="B43" s="42">
        <v>13</v>
      </c>
      <c r="C43" s="18" t="s">
        <v>154</v>
      </c>
      <c r="D43" s="15">
        <v>12</v>
      </c>
      <c r="E43" s="15" t="s">
        <v>137</v>
      </c>
      <c r="F43" s="44" t="s">
        <v>155</v>
      </c>
      <c r="G43" s="188">
        <v>195.54400000000001</v>
      </c>
      <c r="H43" s="188">
        <v>195.54400000000001</v>
      </c>
      <c r="I43" s="188"/>
      <c r="J43" s="188"/>
      <c r="K43" s="187">
        <v>21.798000000000002</v>
      </c>
      <c r="L43" s="21">
        <v>1520</v>
      </c>
      <c r="M43" s="21">
        <v>25</v>
      </c>
      <c r="N43" s="94"/>
      <c r="O43" s="37" t="s">
        <v>201</v>
      </c>
      <c r="P43" s="37" t="s">
        <v>201</v>
      </c>
      <c r="Q43" s="74" t="s">
        <v>192</v>
      </c>
      <c r="R43" s="10"/>
    </row>
    <row r="44" spans="1:18" s="172" customFormat="1" ht="15.75" hidden="1">
      <c r="A44" s="15">
        <v>55</v>
      </c>
      <c r="B44" s="42">
        <v>14</v>
      </c>
      <c r="C44" s="18" t="s">
        <v>158</v>
      </c>
      <c r="D44" s="15">
        <v>12</v>
      </c>
      <c r="E44" s="15" t="s">
        <v>137</v>
      </c>
      <c r="F44" s="179" t="s">
        <v>193</v>
      </c>
      <c r="G44" s="188">
        <v>1009.87</v>
      </c>
      <c r="H44" s="188">
        <v>1009.87</v>
      </c>
      <c r="I44" s="188"/>
      <c r="J44" s="188"/>
      <c r="K44" s="187">
        <v>22.187999999999999</v>
      </c>
      <c r="L44" s="21">
        <v>2568</v>
      </c>
      <c r="M44" s="21">
        <v>232</v>
      </c>
      <c r="N44" s="22"/>
      <c r="O44" s="37" t="s">
        <v>201</v>
      </c>
      <c r="P44" s="37" t="s">
        <v>201</v>
      </c>
      <c r="Q44" s="74" t="s">
        <v>192</v>
      </c>
      <c r="R44" s="176" t="s">
        <v>208</v>
      </c>
    </row>
    <row r="45" spans="1:18" s="172" customFormat="1" ht="15.75" hidden="1">
      <c r="A45" s="15">
        <v>64</v>
      </c>
      <c r="B45" s="42">
        <v>15</v>
      </c>
      <c r="C45" s="20" t="s">
        <v>97</v>
      </c>
      <c r="D45" s="15">
        <v>14</v>
      </c>
      <c r="E45" s="15" t="s">
        <v>98</v>
      </c>
      <c r="F45" s="44" t="s">
        <v>99</v>
      </c>
      <c r="G45" s="188">
        <v>907.65700000000004</v>
      </c>
      <c r="H45" s="188">
        <v>907.65700000000004</v>
      </c>
      <c r="I45" s="208"/>
      <c r="J45" s="208"/>
      <c r="K45" s="203">
        <v>21.388000000000002</v>
      </c>
      <c r="L45" s="28">
        <v>1292</v>
      </c>
      <c r="M45" s="28">
        <v>21</v>
      </c>
      <c r="N45" s="22"/>
      <c r="O45" s="37" t="s">
        <v>201</v>
      </c>
      <c r="P45" s="37" t="s">
        <v>201</v>
      </c>
      <c r="Q45" s="74" t="s">
        <v>192</v>
      </c>
      <c r="R45" s="59" t="s">
        <v>204</v>
      </c>
    </row>
    <row r="46" spans="1:18" s="172" customFormat="1" ht="15.75" hidden="1">
      <c r="A46" s="15">
        <v>65</v>
      </c>
      <c r="B46" s="42">
        <v>16</v>
      </c>
      <c r="C46" s="20" t="s">
        <v>100</v>
      </c>
      <c r="D46" s="15">
        <v>14</v>
      </c>
      <c r="E46" s="15" t="s">
        <v>98</v>
      </c>
      <c r="F46" s="16" t="s">
        <v>101</v>
      </c>
      <c r="G46" s="188">
        <v>113.75700000000001</v>
      </c>
      <c r="H46" s="188">
        <v>113.75700000000001</v>
      </c>
      <c r="I46" s="188"/>
      <c r="J46" s="188"/>
      <c r="K46" s="203">
        <v>11.605</v>
      </c>
      <c r="L46" s="28">
        <v>743</v>
      </c>
      <c r="M46" s="28">
        <v>35</v>
      </c>
      <c r="N46" s="22"/>
      <c r="O46" s="37" t="s">
        <v>201</v>
      </c>
      <c r="P46" s="37" t="s">
        <v>201</v>
      </c>
      <c r="Q46" s="74" t="s">
        <v>192</v>
      </c>
      <c r="R46" s="59" t="s">
        <v>204</v>
      </c>
    </row>
    <row r="47" spans="1:18" s="172" customFormat="1" ht="15.75" hidden="1">
      <c r="A47" s="15">
        <v>66</v>
      </c>
      <c r="B47" s="42">
        <v>17</v>
      </c>
      <c r="C47" s="20" t="s">
        <v>102</v>
      </c>
      <c r="D47" s="15">
        <v>14</v>
      </c>
      <c r="E47" s="15" t="s">
        <v>98</v>
      </c>
      <c r="F47" s="16" t="s">
        <v>103</v>
      </c>
      <c r="G47" s="188">
        <v>252.87100000000001</v>
      </c>
      <c r="H47" s="188">
        <v>252.87100000000001</v>
      </c>
      <c r="I47" s="188"/>
      <c r="J47" s="188"/>
      <c r="K47" s="187">
        <v>27.060000000000002</v>
      </c>
      <c r="L47" s="30">
        <v>1734</v>
      </c>
      <c r="M47" s="30">
        <v>63</v>
      </c>
      <c r="N47" s="22"/>
      <c r="O47" s="37" t="s">
        <v>201</v>
      </c>
      <c r="P47" s="37" t="s">
        <v>201</v>
      </c>
      <c r="Q47" s="74" t="s">
        <v>192</v>
      </c>
      <c r="R47" s="59" t="s">
        <v>204</v>
      </c>
    </row>
    <row r="48" spans="1:18" s="172" customFormat="1" ht="15.75" hidden="1">
      <c r="A48" s="15">
        <v>67</v>
      </c>
      <c r="B48" s="42">
        <v>18</v>
      </c>
      <c r="C48" s="18" t="s">
        <v>104</v>
      </c>
      <c r="D48" s="15">
        <v>14</v>
      </c>
      <c r="E48" s="15" t="s">
        <v>98</v>
      </c>
      <c r="F48" s="16" t="s">
        <v>105</v>
      </c>
      <c r="G48" s="188">
        <v>341.48899999999998</v>
      </c>
      <c r="H48" s="188">
        <v>226.28399999999999</v>
      </c>
      <c r="I48" s="188"/>
      <c r="J48" s="188"/>
      <c r="K48" s="187">
        <v>19.873999999999999</v>
      </c>
      <c r="L48" s="21">
        <v>1001</v>
      </c>
      <c r="M48" s="21">
        <v>34</v>
      </c>
      <c r="N48" s="22"/>
      <c r="O48" s="37" t="s">
        <v>201</v>
      </c>
      <c r="P48" s="37" t="s">
        <v>201</v>
      </c>
      <c r="Q48" s="74" t="s">
        <v>192</v>
      </c>
      <c r="R48" s="59" t="s">
        <v>204</v>
      </c>
    </row>
    <row r="49" spans="1:18" s="88" customFormat="1" ht="15.75" hidden="1">
      <c r="A49" s="42">
        <v>68</v>
      </c>
      <c r="B49" s="42">
        <v>19</v>
      </c>
      <c r="C49" s="43" t="s">
        <v>205</v>
      </c>
      <c r="D49" s="42"/>
      <c r="E49" s="15" t="s">
        <v>98</v>
      </c>
      <c r="F49" s="44"/>
      <c r="G49" s="209">
        <v>42.726999999999997</v>
      </c>
      <c r="H49" s="209">
        <v>42.726999999999997</v>
      </c>
      <c r="I49" s="192"/>
      <c r="J49" s="192"/>
      <c r="K49" s="194"/>
      <c r="L49" s="46"/>
      <c r="M49" s="46"/>
      <c r="N49" s="47"/>
      <c r="O49" s="49" t="s">
        <v>201</v>
      </c>
      <c r="P49" s="49" t="s">
        <v>201</v>
      </c>
      <c r="Q49" s="77" t="s">
        <v>192</v>
      </c>
      <c r="R49" s="103" t="s">
        <v>204</v>
      </c>
    </row>
    <row r="50" spans="1:18" s="172" customFormat="1" ht="15.75" hidden="1">
      <c r="A50" s="15">
        <v>69</v>
      </c>
      <c r="B50" s="42">
        <v>20</v>
      </c>
      <c r="C50" s="17" t="s">
        <v>71</v>
      </c>
      <c r="D50" s="15">
        <v>18</v>
      </c>
      <c r="E50" s="15" t="s">
        <v>72</v>
      </c>
      <c r="F50" s="16" t="s">
        <v>73</v>
      </c>
      <c r="G50" s="184">
        <v>96.4</v>
      </c>
      <c r="H50" s="184">
        <v>96.4</v>
      </c>
      <c r="I50" s="184"/>
      <c r="J50" s="184"/>
      <c r="K50" s="187">
        <v>6.6909999999999998</v>
      </c>
      <c r="L50" s="17">
        <v>550</v>
      </c>
      <c r="M50" s="17">
        <v>16</v>
      </c>
      <c r="N50" s="19"/>
      <c r="O50" s="38" t="s">
        <v>201</v>
      </c>
      <c r="P50" s="38" t="s">
        <v>201</v>
      </c>
      <c r="Q50" s="76" t="s">
        <v>192</v>
      </c>
      <c r="R50" s="177"/>
    </row>
    <row r="51" spans="1:18" ht="15.75" hidden="1">
      <c r="A51" s="15">
        <v>72</v>
      </c>
      <c r="B51" s="42">
        <v>21</v>
      </c>
      <c r="C51" s="18" t="s">
        <v>81</v>
      </c>
      <c r="D51" s="15">
        <v>18</v>
      </c>
      <c r="E51" s="15" t="s">
        <v>75</v>
      </c>
      <c r="F51" s="16" t="s">
        <v>82</v>
      </c>
      <c r="G51" s="188">
        <v>168.93600000000001</v>
      </c>
      <c r="H51" s="188">
        <v>168.904</v>
      </c>
      <c r="I51" s="188">
        <v>2818.2884779999999</v>
      </c>
      <c r="J51" s="188">
        <v>245.83039099999999</v>
      </c>
      <c r="K51" s="187">
        <v>21.262999999999998</v>
      </c>
      <c r="L51" s="21">
        <v>1062</v>
      </c>
      <c r="M51" s="21">
        <v>18</v>
      </c>
      <c r="N51" s="22"/>
      <c r="O51" s="37" t="s">
        <v>201</v>
      </c>
      <c r="P51" s="37" t="s">
        <v>201</v>
      </c>
      <c r="Q51" s="74" t="s">
        <v>192</v>
      </c>
      <c r="R51" s="73">
        <v>44137</v>
      </c>
    </row>
    <row r="52" spans="1:18" s="51" customFormat="1" ht="15.75" hidden="1">
      <c r="A52" s="42">
        <v>34</v>
      </c>
      <c r="B52" s="42">
        <v>22</v>
      </c>
      <c r="C52" s="43" t="s">
        <v>128</v>
      </c>
      <c r="D52" s="42">
        <v>6</v>
      </c>
      <c r="E52" s="42" t="s">
        <v>127</v>
      </c>
      <c r="F52" s="44"/>
      <c r="G52" s="192">
        <v>1093.297</v>
      </c>
      <c r="H52" s="192">
        <v>1093.297</v>
      </c>
      <c r="I52" s="192">
        <v>7753.6138469999996</v>
      </c>
      <c r="J52" s="192">
        <v>676.323215</v>
      </c>
      <c r="K52" s="194">
        <v>56.027000000000001</v>
      </c>
      <c r="L52" s="46">
        <v>3174</v>
      </c>
      <c r="M52" s="46">
        <v>4</v>
      </c>
      <c r="N52" s="47"/>
      <c r="O52" s="49" t="s">
        <v>201</v>
      </c>
      <c r="P52" s="49" t="s">
        <v>201</v>
      </c>
      <c r="Q52" s="77" t="s">
        <v>192</v>
      </c>
      <c r="R52" s="35"/>
    </row>
    <row r="53" spans="1:18" s="51" customFormat="1" ht="47.25" hidden="1">
      <c r="A53" s="42">
        <v>86</v>
      </c>
      <c r="B53" s="42">
        <v>23</v>
      </c>
      <c r="C53" s="98" t="s">
        <v>114</v>
      </c>
      <c r="D53" s="95">
        <v>20</v>
      </c>
      <c r="E53" s="95" t="s">
        <v>107</v>
      </c>
      <c r="F53" s="44" t="s">
        <v>115</v>
      </c>
      <c r="G53" s="210"/>
      <c r="H53" s="210"/>
      <c r="I53" s="210">
        <v>3367.1772820000001</v>
      </c>
      <c r="J53" s="210">
        <v>293.70822500000003</v>
      </c>
      <c r="K53" s="211">
        <v>40.936</v>
      </c>
      <c r="L53" s="99">
        <v>2245</v>
      </c>
      <c r="M53" s="46">
        <v>7</v>
      </c>
      <c r="N53" s="239" t="s">
        <v>227</v>
      </c>
      <c r="O53" s="119" t="s">
        <v>190</v>
      </c>
      <c r="P53" s="119"/>
      <c r="Q53" s="120" t="s">
        <v>192</v>
      </c>
      <c r="R53" s="35"/>
    </row>
    <row r="54" spans="1:18" s="87" customFormat="1" ht="15.75">
      <c r="A54" s="85"/>
      <c r="B54" s="72"/>
      <c r="C54" s="140" t="s">
        <v>220</v>
      </c>
      <c r="D54" s="72"/>
      <c r="E54" s="72"/>
      <c r="F54" s="144"/>
      <c r="G54" s="212"/>
      <c r="H54" s="213">
        <f>SUM(H55:H68)</f>
        <v>4741.4213119999995</v>
      </c>
      <c r="I54" s="213">
        <f t="shared" ref="I54:M54" si="4">SUM(I55:I68)</f>
        <v>18865.465949000001</v>
      </c>
      <c r="J54" s="213">
        <f t="shared" si="4"/>
        <v>1618.9597280000003</v>
      </c>
      <c r="K54" s="213">
        <f t="shared" si="4"/>
        <v>347.78600000000006</v>
      </c>
      <c r="L54" s="182">
        <f t="shared" si="4"/>
        <v>27665</v>
      </c>
      <c r="M54" s="182">
        <f t="shared" si="4"/>
        <v>764</v>
      </c>
      <c r="N54" s="145"/>
      <c r="O54" s="104"/>
      <c r="P54" s="104"/>
      <c r="Q54" s="105"/>
      <c r="R54" s="106"/>
    </row>
    <row r="55" spans="1:18" s="51" customFormat="1" ht="15.75">
      <c r="A55" s="42">
        <v>6</v>
      </c>
      <c r="B55" s="42">
        <v>1</v>
      </c>
      <c r="C55" s="43" t="s">
        <v>28</v>
      </c>
      <c r="D55" s="42">
        <v>1</v>
      </c>
      <c r="E55" s="42" t="s">
        <v>18</v>
      </c>
      <c r="F55" s="44" t="s">
        <v>29</v>
      </c>
      <c r="G55" s="214">
        <v>424.96863200000001</v>
      </c>
      <c r="H55" s="192">
        <v>268.709</v>
      </c>
      <c r="I55" s="192">
        <v>1472.2439010000001</v>
      </c>
      <c r="J55" s="192">
        <v>124.44127899999999</v>
      </c>
      <c r="K55" s="194">
        <v>20.134999999999998</v>
      </c>
      <c r="L55" s="46">
        <v>1470</v>
      </c>
      <c r="M55" s="46">
        <v>57</v>
      </c>
      <c r="N55" s="47"/>
      <c r="O55" s="49" t="s">
        <v>211</v>
      </c>
      <c r="P55" s="49" t="s">
        <v>211</v>
      </c>
      <c r="Q55" s="77" t="s">
        <v>192</v>
      </c>
      <c r="R55" s="35"/>
    </row>
    <row r="56" spans="1:18" s="51" customFormat="1" ht="15.75">
      <c r="A56" s="42">
        <v>7</v>
      </c>
      <c r="B56" s="42">
        <v>2</v>
      </c>
      <c r="C56" s="43" t="s">
        <v>30</v>
      </c>
      <c r="D56" s="42">
        <v>1</v>
      </c>
      <c r="E56" s="42" t="s">
        <v>20</v>
      </c>
      <c r="F56" s="44" t="s">
        <v>31</v>
      </c>
      <c r="G56" s="214">
        <v>1040.963</v>
      </c>
      <c r="H56" s="192">
        <v>432.86399999999998</v>
      </c>
      <c r="I56" s="192"/>
      <c r="J56" s="192"/>
      <c r="K56" s="194">
        <v>17.632000000000001</v>
      </c>
      <c r="L56" s="107">
        <v>1835</v>
      </c>
      <c r="M56" s="107">
        <v>91</v>
      </c>
      <c r="N56" s="47"/>
      <c r="O56" s="49" t="s">
        <v>211</v>
      </c>
      <c r="P56" s="49" t="s">
        <v>211</v>
      </c>
      <c r="Q56" s="77" t="s">
        <v>192</v>
      </c>
      <c r="R56" s="35"/>
    </row>
    <row r="57" spans="1:18" s="84" customFormat="1" ht="15.75">
      <c r="A57" s="42">
        <v>10</v>
      </c>
      <c r="B57" s="42">
        <v>3</v>
      </c>
      <c r="C57" s="43" t="s">
        <v>36</v>
      </c>
      <c r="D57" s="42">
        <v>1</v>
      </c>
      <c r="E57" s="42" t="s">
        <v>20</v>
      </c>
      <c r="F57" s="44" t="s">
        <v>37</v>
      </c>
      <c r="G57" s="215">
        <v>256.34899999999999</v>
      </c>
      <c r="H57" s="193">
        <v>256.34899999999999</v>
      </c>
      <c r="I57" s="200"/>
      <c r="J57" s="193"/>
      <c r="K57" s="194">
        <v>16.084</v>
      </c>
      <c r="L57" s="48">
        <v>2080</v>
      </c>
      <c r="M57" s="48">
        <v>45</v>
      </c>
      <c r="N57" s="57"/>
      <c r="O57" s="41" t="s">
        <v>211</v>
      </c>
      <c r="P57" s="41" t="s">
        <v>211</v>
      </c>
      <c r="Q57" s="75" t="s">
        <v>192</v>
      </c>
      <c r="R57" s="58"/>
    </row>
    <row r="58" spans="1:18" s="84" customFormat="1" ht="15.75">
      <c r="A58" s="42">
        <v>12</v>
      </c>
      <c r="B58" s="42">
        <v>4</v>
      </c>
      <c r="C58" s="43" t="s">
        <v>40</v>
      </c>
      <c r="D58" s="42">
        <v>1</v>
      </c>
      <c r="E58" s="42" t="s">
        <v>20</v>
      </c>
      <c r="F58" s="44" t="s">
        <v>41</v>
      </c>
      <c r="G58" s="216">
        <v>192.798</v>
      </c>
      <c r="H58" s="193">
        <v>175.524</v>
      </c>
      <c r="I58" s="200">
        <v>1093.7160220000001</v>
      </c>
      <c r="J58" s="193">
        <v>92.446245000000005</v>
      </c>
      <c r="K58" s="194">
        <v>20.788</v>
      </c>
      <c r="L58" s="48">
        <v>1563</v>
      </c>
      <c r="M58" s="48">
        <v>45</v>
      </c>
      <c r="N58" s="108"/>
      <c r="O58" s="41" t="s">
        <v>211</v>
      </c>
      <c r="P58" s="41" t="s">
        <v>211</v>
      </c>
      <c r="Q58" s="75" t="s">
        <v>192</v>
      </c>
      <c r="R58" s="58"/>
    </row>
    <row r="59" spans="1:18" s="51" customFormat="1" ht="15.75">
      <c r="A59" s="42">
        <v>14</v>
      </c>
      <c r="B59" s="42">
        <v>5</v>
      </c>
      <c r="C59" s="43" t="s">
        <v>44</v>
      </c>
      <c r="D59" s="42">
        <v>1</v>
      </c>
      <c r="E59" s="42" t="s">
        <v>18</v>
      </c>
      <c r="F59" s="44" t="s">
        <v>45</v>
      </c>
      <c r="G59" s="217">
        <v>819.76800000000003</v>
      </c>
      <c r="H59" s="192">
        <v>819.76800000000003</v>
      </c>
      <c r="I59" s="192">
        <v>1849.4829589999999</v>
      </c>
      <c r="J59" s="192">
        <v>156.32737299999999</v>
      </c>
      <c r="K59" s="194">
        <v>41.922000000000004</v>
      </c>
      <c r="L59" s="46">
        <v>4135</v>
      </c>
      <c r="M59" s="46">
        <v>66</v>
      </c>
      <c r="N59" s="47"/>
      <c r="O59" s="49" t="s">
        <v>211</v>
      </c>
      <c r="P59" s="49" t="s">
        <v>211</v>
      </c>
      <c r="Q59" s="77">
        <v>1</v>
      </c>
      <c r="R59" s="35"/>
    </row>
    <row r="60" spans="1:18" s="51" customFormat="1" ht="15.75">
      <c r="A60" s="42">
        <v>15</v>
      </c>
      <c r="B60" s="42">
        <v>6</v>
      </c>
      <c r="C60" s="43" t="s">
        <v>46</v>
      </c>
      <c r="D60" s="42">
        <v>1</v>
      </c>
      <c r="E60" s="42" t="s">
        <v>18</v>
      </c>
      <c r="F60" s="44" t="s">
        <v>47</v>
      </c>
      <c r="G60" s="192">
        <v>229.00800000000001</v>
      </c>
      <c r="H60" s="192">
        <v>229.00800000000001</v>
      </c>
      <c r="I60" s="192">
        <v>2163.5556790000001</v>
      </c>
      <c r="J60" s="192">
        <v>188.72012000000001</v>
      </c>
      <c r="K60" s="194">
        <v>25.047000000000001</v>
      </c>
      <c r="L60" s="46">
        <v>2559</v>
      </c>
      <c r="M60" s="46">
        <v>68</v>
      </c>
      <c r="N60" s="47"/>
      <c r="O60" s="49" t="s">
        <v>211</v>
      </c>
      <c r="P60" s="49" t="s">
        <v>211</v>
      </c>
      <c r="Q60" s="77" t="s">
        <v>192</v>
      </c>
      <c r="R60" s="35"/>
    </row>
    <row r="61" spans="1:18" s="51" customFormat="1" ht="15.75">
      <c r="A61" s="42">
        <v>19</v>
      </c>
      <c r="B61" s="42">
        <v>7</v>
      </c>
      <c r="C61" s="43" t="s">
        <v>54</v>
      </c>
      <c r="D61" s="42">
        <v>1</v>
      </c>
      <c r="E61" s="42" t="s">
        <v>18</v>
      </c>
      <c r="F61" s="44" t="s">
        <v>55</v>
      </c>
      <c r="G61" s="192">
        <v>361.04001299999999</v>
      </c>
      <c r="H61" s="192">
        <v>361.04001299999999</v>
      </c>
      <c r="I61" s="192">
        <v>2486.8488320000001</v>
      </c>
      <c r="J61" s="192">
        <v>216.89583400000001</v>
      </c>
      <c r="K61" s="194">
        <v>21.887999999999998</v>
      </c>
      <c r="L61" s="46">
        <v>2067</v>
      </c>
      <c r="M61" s="46">
        <v>43</v>
      </c>
      <c r="N61" s="47"/>
      <c r="O61" s="49" t="s">
        <v>211</v>
      </c>
      <c r="P61" s="49" t="s">
        <v>211</v>
      </c>
      <c r="Q61" s="77" t="s">
        <v>192</v>
      </c>
      <c r="R61" s="35"/>
    </row>
    <row r="62" spans="1:18" s="51" customFormat="1" ht="15.75">
      <c r="A62" s="42">
        <v>41</v>
      </c>
      <c r="B62" s="42">
        <v>8</v>
      </c>
      <c r="C62" s="45" t="s">
        <v>133</v>
      </c>
      <c r="D62" s="52">
        <v>9</v>
      </c>
      <c r="E62" s="42" t="s">
        <v>134</v>
      </c>
      <c r="F62" s="44" t="s">
        <v>135</v>
      </c>
      <c r="G62" s="192">
        <v>603.68700000000001</v>
      </c>
      <c r="H62" s="192">
        <v>603.68700000000001</v>
      </c>
      <c r="I62" s="218"/>
      <c r="J62" s="218"/>
      <c r="K62" s="194">
        <v>30.942999999999998</v>
      </c>
      <c r="L62" s="109">
        <v>1386</v>
      </c>
      <c r="M62" s="109">
        <v>42</v>
      </c>
      <c r="N62" s="47"/>
      <c r="O62" s="49" t="s">
        <v>211</v>
      </c>
      <c r="P62" s="49" t="s">
        <v>211</v>
      </c>
      <c r="Q62" s="77" t="s">
        <v>192</v>
      </c>
      <c r="R62" s="35"/>
    </row>
    <row r="63" spans="1:18" s="51" customFormat="1" ht="15.75">
      <c r="A63" s="42">
        <v>45</v>
      </c>
      <c r="B63" s="42">
        <v>9</v>
      </c>
      <c r="C63" s="89" t="s">
        <v>139</v>
      </c>
      <c r="D63" s="42">
        <v>12</v>
      </c>
      <c r="E63" s="42" t="s">
        <v>137</v>
      </c>
      <c r="F63" s="44" t="s">
        <v>140</v>
      </c>
      <c r="G63" s="193">
        <v>618.26</v>
      </c>
      <c r="H63" s="193">
        <v>618.26</v>
      </c>
      <c r="I63" s="193"/>
      <c r="J63" s="193"/>
      <c r="K63" s="199">
        <v>41.820999999999998</v>
      </c>
      <c r="L63" s="48">
        <v>1862</v>
      </c>
      <c r="M63" s="48">
        <v>103</v>
      </c>
      <c r="N63" s="48"/>
      <c r="O63" s="41" t="s">
        <v>211</v>
      </c>
      <c r="P63" s="41" t="s">
        <v>211</v>
      </c>
      <c r="Q63" s="75">
        <v>1</v>
      </c>
      <c r="R63" s="58"/>
    </row>
    <row r="64" spans="1:18" s="51" customFormat="1" ht="15.75">
      <c r="A64" s="42">
        <v>60</v>
      </c>
      <c r="B64" s="42">
        <v>10</v>
      </c>
      <c r="C64" s="48" t="s">
        <v>228</v>
      </c>
      <c r="D64" s="42">
        <v>12</v>
      </c>
      <c r="E64" s="42" t="s">
        <v>137</v>
      </c>
      <c r="F64" s="44" t="s">
        <v>167</v>
      </c>
      <c r="G64" s="192">
        <v>356.435</v>
      </c>
      <c r="H64" s="192">
        <v>356.435</v>
      </c>
      <c r="I64" s="192"/>
      <c r="J64" s="192"/>
      <c r="K64" s="194">
        <v>16.262</v>
      </c>
      <c r="L64" s="46">
        <v>1334</v>
      </c>
      <c r="M64" s="46">
        <v>59</v>
      </c>
      <c r="N64" s="47"/>
      <c r="O64" s="110" t="s">
        <v>211</v>
      </c>
      <c r="P64" s="110" t="s">
        <v>211</v>
      </c>
      <c r="Q64" s="111">
        <v>1</v>
      </c>
      <c r="R64" s="110"/>
    </row>
    <row r="65" spans="1:20" s="51" customFormat="1" ht="15.75">
      <c r="A65" s="48">
        <v>74</v>
      </c>
      <c r="B65" s="42">
        <v>11</v>
      </c>
      <c r="C65" s="112" t="s">
        <v>240</v>
      </c>
      <c r="D65" s="95">
        <v>18</v>
      </c>
      <c r="E65" s="95" t="s">
        <v>75</v>
      </c>
      <c r="F65" s="48" t="s">
        <v>86</v>
      </c>
      <c r="G65" s="193">
        <v>66.043082999999996</v>
      </c>
      <c r="H65" s="192">
        <v>66.043082999999996</v>
      </c>
      <c r="I65" s="193">
        <v>4373.5532940000003</v>
      </c>
      <c r="J65" s="193">
        <v>381.49122199999999</v>
      </c>
      <c r="K65" s="219">
        <v>31.850999999999999</v>
      </c>
      <c r="L65" s="112">
        <v>1573</v>
      </c>
      <c r="M65" s="48">
        <v>26</v>
      </c>
      <c r="N65" s="113"/>
      <c r="O65" s="114" t="s">
        <v>211</v>
      </c>
      <c r="P65" s="114" t="s">
        <v>211</v>
      </c>
      <c r="Q65" s="115">
        <v>1</v>
      </c>
      <c r="R65" s="116"/>
    </row>
    <row r="66" spans="1:20" s="51" customFormat="1" ht="15.75">
      <c r="A66" s="42">
        <v>76</v>
      </c>
      <c r="B66" s="42">
        <v>12</v>
      </c>
      <c r="C66" s="98" t="s">
        <v>89</v>
      </c>
      <c r="D66" s="95">
        <v>18</v>
      </c>
      <c r="E66" s="95" t="s">
        <v>75</v>
      </c>
      <c r="F66" s="44" t="s">
        <v>90</v>
      </c>
      <c r="G66" s="192">
        <v>55.591864000000001</v>
      </c>
      <c r="H66" s="192">
        <v>55.591000000000001</v>
      </c>
      <c r="I66" s="192">
        <v>632.891617</v>
      </c>
      <c r="J66" s="192">
        <v>53.495103999999998</v>
      </c>
      <c r="K66" s="211">
        <v>16.646000000000001</v>
      </c>
      <c r="L66" s="46">
        <v>1364</v>
      </c>
      <c r="M66" s="46">
        <v>30</v>
      </c>
      <c r="N66" s="56"/>
      <c r="O66" s="49" t="s">
        <v>211</v>
      </c>
      <c r="P66" s="49" t="s">
        <v>211</v>
      </c>
      <c r="Q66" s="77">
        <v>1</v>
      </c>
    </row>
    <row r="67" spans="1:20" s="88" customFormat="1" ht="15.75">
      <c r="A67" s="42">
        <v>80</v>
      </c>
      <c r="B67" s="42">
        <v>13</v>
      </c>
      <c r="C67" s="43" t="s">
        <v>112</v>
      </c>
      <c r="D67" s="42">
        <v>18</v>
      </c>
      <c r="E67" s="42" t="s">
        <v>75</v>
      </c>
      <c r="F67" s="44" t="s">
        <v>113</v>
      </c>
      <c r="G67" s="192">
        <v>354.46800000000002</v>
      </c>
      <c r="H67" s="192">
        <v>354.46800000000002</v>
      </c>
      <c r="I67" s="192">
        <v>2353.3470889999999</v>
      </c>
      <c r="J67" s="192">
        <v>198.91644099999999</v>
      </c>
      <c r="K67" s="194">
        <v>46.766999999999996</v>
      </c>
      <c r="L67" s="117">
        <v>2264</v>
      </c>
      <c r="M67" s="117">
        <v>52</v>
      </c>
      <c r="N67" s="47"/>
      <c r="O67" s="49" t="s">
        <v>211</v>
      </c>
      <c r="P67" s="49" t="s">
        <v>211</v>
      </c>
      <c r="Q67" s="77">
        <v>1</v>
      </c>
      <c r="R67" s="35"/>
    </row>
    <row r="68" spans="1:20" s="51" customFormat="1" ht="15.75">
      <c r="A68" s="42">
        <v>87</v>
      </c>
      <c r="B68" s="42">
        <v>14</v>
      </c>
      <c r="C68" s="43" t="s">
        <v>216</v>
      </c>
      <c r="D68" s="42"/>
      <c r="E68" s="42" t="s">
        <v>217</v>
      </c>
      <c r="F68" s="44"/>
      <c r="G68" s="220">
        <v>143.67521600000001</v>
      </c>
      <c r="H68" s="220">
        <v>143.67521600000001</v>
      </c>
      <c r="I68" s="220">
        <v>2439.826556</v>
      </c>
      <c r="J68" s="220">
        <v>206.22611000000001</v>
      </c>
      <c r="K68" s="194"/>
      <c r="L68" s="118">
        <v>2173</v>
      </c>
      <c r="M68" s="118">
        <v>37</v>
      </c>
      <c r="N68" s="47"/>
      <c r="O68" s="119" t="s">
        <v>211</v>
      </c>
      <c r="P68" s="119" t="s">
        <v>211</v>
      </c>
      <c r="Q68" s="120">
        <v>1</v>
      </c>
      <c r="R68" s="35"/>
    </row>
    <row r="69" spans="1:20" s="87" customFormat="1" ht="15.75" hidden="1">
      <c r="A69" s="85"/>
      <c r="B69" s="72" t="s">
        <v>215</v>
      </c>
      <c r="C69" s="140" t="s">
        <v>229</v>
      </c>
      <c r="D69" s="72"/>
      <c r="E69" s="72"/>
      <c r="F69" s="144"/>
      <c r="G69" s="221"/>
      <c r="H69" s="221">
        <f>SUM(H70:H98)</f>
        <v>7563.0120000000015</v>
      </c>
      <c r="I69" s="221">
        <f t="shared" ref="I69:M69" si="5">SUM(I70:I98)</f>
        <v>40244.060068999999</v>
      </c>
      <c r="J69" s="221">
        <f t="shared" si="5"/>
        <v>3479.4446509999998</v>
      </c>
      <c r="K69" s="221">
        <f t="shared" si="5"/>
        <v>661.59899999999993</v>
      </c>
      <c r="L69" s="183">
        <f t="shared" si="5"/>
        <v>52515</v>
      </c>
      <c r="M69" s="183">
        <f t="shared" si="5"/>
        <v>1793</v>
      </c>
      <c r="N69" s="145"/>
      <c r="O69" s="121"/>
      <c r="P69" s="121"/>
      <c r="Q69" s="122"/>
      <c r="R69" s="106"/>
    </row>
    <row r="70" spans="1:20" s="51" customFormat="1" ht="15.75" hidden="1">
      <c r="A70" s="42">
        <v>1</v>
      </c>
      <c r="B70" s="42">
        <v>1</v>
      </c>
      <c r="C70" s="43" t="s">
        <v>17</v>
      </c>
      <c r="D70" s="42">
        <v>1</v>
      </c>
      <c r="E70" s="42" t="s">
        <v>18</v>
      </c>
      <c r="F70" s="44" t="s">
        <v>19</v>
      </c>
      <c r="G70" s="192">
        <v>231.92400000000001</v>
      </c>
      <c r="H70" s="222">
        <v>231.92400000000001</v>
      </c>
      <c r="I70" s="192"/>
      <c r="J70" s="192"/>
      <c r="K70" s="194">
        <v>34.628999999999998</v>
      </c>
      <c r="L70" s="46">
        <v>1982</v>
      </c>
      <c r="M70" s="46">
        <v>81</v>
      </c>
      <c r="N70" s="52"/>
      <c r="O70" s="49" t="s">
        <v>190</v>
      </c>
      <c r="P70" s="49"/>
      <c r="Q70" s="77" t="s">
        <v>190</v>
      </c>
      <c r="R70" s="35"/>
    </row>
    <row r="71" spans="1:20" s="86" customFormat="1" ht="15.75" hidden="1">
      <c r="A71" s="42">
        <v>2</v>
      </c>
      <c r="B71" s="42">
        <v>2</v>
      </c>
      <c r="C71" s="43" t="s">
        <v>198</v>
      </c>
      <c r="D71" s="42">
        <v>1</v>
      </c>
      <c r="E71" s="42" t="s">
        <v>20</v>
      </c>
      <c r="F71" s="44" t="s">
        <v>21</v>
      </c>
      <c r="G71" s="193">
        <v>72.933999999999997</v>
      </c>
      <c r="H71" s="206">
        <v>72.933999999999997</v>
      </c>
      <c r="I71" s="193"/>
      <c r="J71" s="193"/>
      <c r="K71" s="194">
        <v>7.1870000000000003</v>
      </c>
      <c r="L71" s="48">
        <v>414</v>
      </c>
      <c r="M71" s="48">
        <v>12</v>
      </c>
      <c r="N71" s="57"/>
      <c r="O71" s="41" t="s">
        <v>190</v>
      </c>
      <c r="P71" s="41"/>
      <c r="Q71" s="75" t="s">
        <v>190</v>
      </c>
      <c r="R71" s="58"/>
    </row>
    <row r="72" spans="1:20" s="86" customFormat="1" ht="31.5" hidden="1">
      <c r="A72" s="42">
        <v>3</v>
      </c>
      <c r="B72" s="42">
        <v>3</v>
      </c>
      <c r="C72" s="123" t="s">
        <v>22</v>
      </c>
      <c r="D72" s="42">
        <v>1</v>
      </c>
      <c r="E72" s="42" t="s">
        <v>18</v>
      </c>
      <c r="F72" s="44" t="s">
        <v>23</v>
      </c>
      <c r="G72" s="223">
        <v>271.91500000000002</v>
      </c>
      <c r="H72" s="206">
        <v>271.91500000000002</v>
      </c>
      <c r="I72" s="223"/>
      <c r="J72" s="223"/>
      <c r="K72" s="224">
        <v>20.523</v>
      </c>
      <c r="L72" s="42">
        <v>1710</v>
      </c>
      <c r="M72" s="42">
        <v>47</v>
      </c>
      <c r="N72" s="124"/>
      <c r="O72" s="41" t="s">
        <v>190</v>
      </c>
      <c r="P72" s="41"/>
      <c r="Q72" s="75" t="s">
        <v>190</v>
      </c>
      <c r="R72" s="58"/>
    </row>
    <row r="73" spans="1:20" s="162" customFormat="1" ht="15.75" hidden="1">
      <c r="A73" s="154">
        <v>8</v>
      </c>
      <c r="B73" s="42">
        <v>4</v>
      </c>
      <c r="C73" s="155" t="s">
        <v>32</v>
      </c>
      <c r="D73" s="154">
        <v>1</v>
      </c>
      <c r="E73" s="154" t="s">
        <v>20</v>
      </c>
      <c r="F73" s="156" t="s">
        <v>33</v>
      </c>
      <c r="G73" s="225">
        <v>249.894237</v>
      </c>
      <c r="H73" s="225">
        <v>230.81</v>
      </c>
      <c r="I73" s="226">
        <v>3042.855411</v>
      </c>
      <c r="J73" s="225">
        <v>265.418655</v>
      </c>
      <c r="K73" s="227">
        <v>23.608000000000001</v>
      </c>
      <c r="L73" s="157">
        <v>1928</v>
      </c>
      <c r="M73" s="157">
        <v>79</v>
      </c>
      <c r="N73" s="158"/>
      <c r="O73" s="159" t="s">
        <v>190</v>
      </c>
      <c r="P73" s="159"/>
      <c r="Q73" s="160" t="s">
        <v>190</v>
      </c>
      <c r="R73" s="161"/>
      <c r="T73" s="162">
        <v>1</v>
      </c>
    </row>
    <row r="74" spans="1:20" s="51" customFormat="1" ht="15.75" hidden="1">
      <c r="A74" s="42">
        <v>16</v>
      </c>
      <c r="B74" s="42">
        <v>5</v>
      </c>
      <c r="C74" s="43" t="s">
        <v>48</v>
      </c>
      <c r="D74" s="42">
        <v>1</v>
      </c>
      <c r="E74" s="42" t="s">
        <v>18</v>
      </c>
      <c r="F74" s="44" t="s">
        <v>49</v>
      </c>
      <c r="G74" s="192">
        <v>90.072000000000003</v>
      </c>
      <c r="H74" s="192">
        <v>90.072000000000003</v>
      </c>
      <c r="I74" s="192">
        <v>1782.013582</v>
      </c>
      <c r="J74" s="192">
        <v>150.62453099999999</v>
      </c>
      <c r="K74" s="194">
        <v>14.420999999999999</v>
      </c>
      <c r="L74" s="46">
        <v>2498</v>
      </c>
      <c r="M74" s="46">
        <v>121</v>
      </c>
      <c r="N74" s="47"/>
      <c r="O74" s="49" t="s">
        <v>190</v>
      </c>
      <c r="P74" s="49"/>
      <c r="Q74" s="77" t="s">
        <v>192</v>
      </c>
      <c r="R74" s="35"/>
    </row>
    <row r="75" spans="1:20" s="51" customFormat="1" ht="15.75" hidden="1">
      <c r="A75" s="42">
        <v>18</v>
      </c>
      <c r="B75" s="42">
        <v>6</v>
      </c>
      <c r="C75" s="43" t="s">
        <v>52</v>
      </c>
      <c r="D75" s="42">
        <v>1</v>
      </c>
      <c r="E75" s="42" t="s">
        <v>18</v>
      </c>
      <c r="F75" s="44" t="s">
        <v>53</v>
      </c>
      <c r="G75" s="192">
        <v>99.209000000000003</v>
      </c>
      <c r="H75" s="192">
        <v>121.199</v>
      </c>
      <c r="I75" s="192">
        <v>2568.666346</v>
      </c>
      <c r="J75" s="192">
        <v>224.05649199999999</v>
      </c>
      <c r="K75" s="194">
        <v>19.899999999999999</v>
      </c>
      <c r="L75" s="46">
        <v>1664</v>
      </c>
      <c r="M75" s="46">
        <v>57</v>
      </c>
      <c r="N75" s="47"/>
      <c r="O75" s="49" t="s">
        <v>190</v>
      </c>
      <c r="P75" s="49"/>
      <c r="Q75" s="77" t="s">
        <v>190</v>
      </c>
      <c r="R75" s="35"/>
    </row>
    <row r="76" spans="1:20" s="51" customFormat="1" ht="15.75" hidden="1">
      <c r="A76" s="42">
        <v>23</v>
      </c>
      <c r="B76" s="42">
        <v>7</v>
      </c>
      <c r="C76" s="43" t="s">
        <v>62</v>
      </c>
      <c r="D76" s="42">
        <v>1</v>
      </c>
      <c r="E76" s="42" t="s">
        <v>20</v>
      </c>
      <c r="F76" s="44" t="s">
        <v>63</v>
      </c>
      <c r="G76" s="192">
        <v>571.38499999999999</v>
      </c>
      <c r="H76" s="192">
        <v>571.38499999999999</v>
      </c>
      <c r="I76" s="200"/>
      <c r="J76" s="192"/>
      <c r="K76" s="194">
        <v>5.9269999999999996</v>
      </c>
      <c r="L76" s="46">
        <v>496</v>
      </c>
      <c r="M76" s="46">
        <v>24</v>
      </c>
      <c r="N76" s="47"/>
      <c r="O76" s="49" t="s">
        <v>190</v>
      </c>
      <c r="P76" s="49"/>
      <c r="Q76" s="77" t="s">
        <v>192</v>
      </c>
      <c r="R76" s="35"/>
    </row>
    <row r="77" spans="1:20" s="51" customFormat="1" ht="15.75" hidden="1">
      <c r="A77" s="42">
        <v>28</v>
      </c>
      <c r="B77" s="42">
        <v>8</v>
      </c>
      <c r="C77" s="43" t="s">
        <v>182</v>
      </c>
      <c r="D77" s="42">
        <v>2</v>
      </c>
      <c r="E77" s="42" t="s">
        <v>175</v>
      </c>
      <c r="F77" s="44" t="s">
        <v>183</v>
      </c>
      <c r="G77" s="192">
        <v>310.66699999999997</v>
      </c>
      <c r="H77" s="192">
        <v>310.66699999999997</v>
      </c>
      <c r="I77" s="192"/>
      <c r="J77" s="192"/>
      <c r="K77" s="194">
        <v>35.1</v>
      </c>
      <c r="L77" s="46">
        <v>2187</v>
      </c>
      <c r="M77" s="46">
        <v>70</v>
      </c>
      <c r="N77" s="47"/>
      <c r="O77" s="49" t="s">
        <v>190</v>
      </c>
      <c r="P77" s="49"/>
      <c r="Q77" s="77"/>
      <c r="R77" s="35"/>
    </row>
    <row r="78" spans="1:20" s="51" customFormat="1" ht="15.75" hidden="1">
      <c r="A78" s="42">
        <v>29</v>
      </c>
      <c r="B78" s="42">
        <v>9</v>
      </c>
      <c r="C78" s="43" t="s">
        <v>184</v>
      </c>
      <c r="D78" s="42">
        <v>2</v>
      </c>
      <c r="E78" s="42" t="s">
        <v>175</v>
      </c>
      <c r="F78" s="44" t="s">
        <v>185</v>
      </c>
      <c r="G78" s="192">
        <v>385.72699999999998</v>
      </c>
      <c r="H78" s="192">
        <v>385.72699999999998</v>
      </c>
      <c r="I78" s="192"/>
      <c r="J78" s="192"/>
      <c r="K78" s="194">
        <v>23.53</v>
      </c>
      <c r="L78" s="46">
        <v>2187</v>
      </c>
      <c r="M78" s="46">
        <v>66</v>
      </c>
      <c r="N78" s="47"/>
      <c r="O78" s="49" t="s">
        <v>190</v>
      </c>
      <c r="P78" s="49"/>
      <c r="Q78" s="77" t="s">
        <v>192</v>
      </c>
      <c r="R78" s="50" t="s">
        <v>186</v>
      </c>
    </row>
    <row r="79" spans="1:20" s="125" customFormat="1" ht="15.75" hidden="1">
      <c r="A79" s="42">
        <v>30</v>
      </c>
      <c r="B79" s="42">
        <v>10</v>
      </c>
      <c r="C79" s="43" t="s">
        <v>187</v>
      </c>
      <c r="D79" s="42">
        <v>2</v>
      </c>
      <c r="E79" s="42" t="s">
        <v>175</v>
      </c>
      <c r="F79" s="44" t="s">
        <v>188</v>
      </c>
      <c r="G79" s="192">
        <v>21.611999999999998</v>
      </c>
      <c r="H79" s="192">
        <v>21.611999999999998</v>
      </c>
      <c r="I79" s="192">
        <v>2030.3471500000001</v>
      </c>
      <c r="J79" s="192">
        <v>171.614902</v>
      </c>
      <c r="K79" s="194">
        <v>24.512999999999998</v>
      </c>
      <c r="L79" s="46">
        <v>2494</v>
      </c>
      <c r="M79" s="46">
        <v>65</v>
      </c>
      <c r="N79" s="47"/>
      <c r="O79" s="49" t="s">
        <v>190</v>
      </c>
      <c r="P79" s="49"/>
      <c r="Q79" s="77" t="s">
        <v>192</v>
      </c>
      <c r="R79" s="35" t="s">
        <v>212</v>
      </c>
    </row>
    <row r="80" spans="1:20" s="88" customFormat="1" ht="15.75" hidden="1">
      <c r="A80" s="42">
        <v>31</v>
      </c>
      <c r="B80" s="42">
        <v>11</v>
      </c>
      <c r="C80" s="48" t="s">
        <v>116</v>
      </c>
      <c r="D80" s="42">
        <v>6</v>
      </c>
      <c r="E80" s="42" t="s">
        <v>117</v>
      </c>
      <c r="F80" s="44" t="s">
        <v>118</v>
      </c>
      <c r="G80" s="222">
        <v>401.81299999999999</v>
      </c>
      <c r="H80" s="222">
        <v>401.81299999999999</v>
      </c>
      <c r="I80" s="222"/>
      <c r="J80" s="222"/>
      <c r="K80" s="194">
        <v>18.402000000000001</v>
      </c>
      <c r="L80" s="48">
        <v>620</v>
      </c>
      <c r="M80" s="48">
        <v>14</v>
      </c>
      <c r="N80" s="57"/>
      <c r="O80" s="41" t="s">
        <v>190</v>
      </c>
      <c r="P80" s="41"/>
      <c r="Q80" s="75" t="s">
        <v>190</v>
      </c>
      <c r="R80" s="58"/>
    </row>
    <row r="81" spans="1:20" s="88" customFormat="1" ht="15.75" hidden="1">
      <c r="A81" s="42">
        <v>32</v>
      </c>
      <c r="B81" s="42">
        <v>12</v>
      </c>
      <c r="C81" s="48" t="s">
        <v>119</v>
      </c>
      <c r="D81" s="42">
        <v>6</v>
      </c>
      <c r="E81" s="42" t="s">
        <v>117</v>
      </c>
      <c r="F81" s="44" t="s">
        <v>120</v>
      </c>
      <c r="G81" s="222">
        <v>339.29899999999998</v>
      </c>
      <c r="H81" s="228">
        <v>339.29899999999998</v>
      </c>
      <c r="I81" s="228"/>
      <c r="J81" s="228"/>
      <c r="K81" s="211">
        <v>31.902000000000001</v>
      </c>
      <c r="L81" s="112">
        <v>910</v>
      </c>
      <c r="M81" s="48">
        <v>12</v>
      </c>
      <c r="N81" s="113"/>
      <c r="O81" s="41" t="s">
        <v>190</v>
      </c>
      <c r="P81" s="41"/>
      <c r="Q81" s="75" t="s">
        <v>190</v>
      </c>
      <c r="R81" s="58"/>
    </row>
    <row r="82" spans="1:20" s="88" customFormat="1" ht="15.75" hidden="1">
      <c r="A82" s="42">
        <v>33</v>
      </c>
      <c r="B82" s="42">
        <v>13</v>
      </c>
      <c r="C82" s="45" t="s">
        <v>123</v>
      </c>
      <c r="D82" s="42">
        <v>6</v>
      </c>
      <c r="E82" s="42" t="s">
        <v>117</v>
      </c>
      <c r="F82" s="44" t="s">
        <v>124</v>
      </c>
      <c r="G82" s="192">
        <v>886.52300000000002</v>
      </c>
      <c r="H82" s="210">
        <v>225.023</v>
      </c>
      <c r="I82" s="210"/>
      <c r="J82" s="210"/>
      <c r="K82" s="229">
        <v>31.567</v>
      </c>
      <c r="L82" s="126">
        <v>1583</v>
      </c>
      <c r="M82" s="127">
        <v>169</v>
      </c>
      <c r="N82" s="56"/>
      <c r="O82" s="49" t="s">
        <v>190</v>
      </c>
      <c r="P82" s="49"/>
      <c r="Q82" s="77" t="s">
        <v>190</v>
      </c>
      <c r="R82" s="35"/>
    </row>
    <row r="83" spans="1:20" s="84" customFormat="1" ht="15.75" hidden="1">
      <c r="A83" s="95">
        <v>63</v>
      </c>
      <c r="B83" s="42">
        <v>14</v>
      </c>
      <c r="C83" s="112" t="s">
        <v>77</v>
      </c>
      <c r="D83" s="95">
        <v>13</v>
      </c>
      <c r="E83" s="95" t="s">
        <v>75</v>
      </c>
      <c r="F83" s="128" t="s">
        <v>78</v>
      </c>
      <c r="G83" s="230">
        <v>150.35900000000001</v>
      </c>
      <c r="H83" s="193">
        <v>150.35900000000001</v>
      </c>
      <c r="I83" s="230"/>
      <c r="J83" s="230"/>
      <c r="K83" s="211">
        <v>14.55</v>
      </c>
      <c r="L83" s="112">
        <v>1535</v>
      </c>
      <c r="M83" s="112">
        <v>28</v>
      </c>
      <c r="N83" s="112"/>
      <c r="O83" s="41" t="s">
        <v>190</v>
      </c>
      <c r="P83" s="41"/>
      <c r="Q83" s="75" t="s">
        <v>190</v>
      </c>
      <c r="R83" s="58"/>
    </row>
    <row r="84" spans="1:20" s="51" customFormat="1" ht="15.75" hidden="1">
      <c r="A84" s="42">
        <v>71</v>
      </c>
      <c r="B84" s="42">
        <v>15</v>
      </c>
      <c r="C84" s="98" t="s">
        <v>79</v>
      </c>
      <c r="D84" s="95">
        <v>18</v>
      </c>
      <c r="E84" s="95" t="s">
        <v>75</v>
      </c>
      <c r="F84" s="44" t="s">
        <v>80</v>
      </c>
      <c r="G84" s="192">
        <v>121.98099999999999</v>
      </c>
      <c r="H84" s="192">
        <v>121.98099999999999</v>
      </c>
      <c r="I84" s="192"/>
      <c r="J84" s="192"/>
      <c r="K84" s="211">
        <v>12.21</v>
      </c>
      <c r="L84" s="99">
        <v>1140</v>
      </c>
      <c r="M84" s="46">
        <v>20</v>
      </c>
      <c r="N84" s="56"/>
      <c r="O84" s="49" t="s">
        <v>190</v>
      </c>
      <c r="P84" s="49"/>
      <c r="Q84" s="77" t="s">
        <v>190</v>
      </c>
      <c r="R84" s="50" t="s">
        <v>202</v>
      </c>
    </row>
    <row r="85" spans="1:20" s="51" customFormat="1" ht="15.75" hidden="1">
      <c r="A85" s="42">
        <v>73</v>
      </c>
      <c r="B85" s="42">
        <v>16</v>
      </c>
      <c r="C85" s="98" t="s">
        <v>83</v>
      </c>
      <c r="D85" s="95">
        <v>18</v>
      </c>
      <c r="E85" s="95" t="s">
        <v>75</v>
      </c>
      <c r="F85" s="44" t="s">
        <v>84</v>
      </c>
      <c r="G85" s="230">
        <v>37.704000000000001</v>
      </c>
      <c r="H85" s="230">
        <v>39.345999999999997</v>
      </c>
      <c r="I85" s="231">
        <v>3157.0459999999998</v>
      </c>
      <c r="J85" s="230">
        <v>275.37900000000002</v>
      </c>
      <c r="K85" s="211">
        <v>21.311999999999998</v>
      </c>
      <c r="L85" s="112">
        <v>1506</v>
      </c>
      <c r="M85" s="48">
        <v>23</v>
      </c>
      <c r="N85" s="113"/>
      <c r="O85" s="41" t="s">
        <v>190</v>
      </c>
      <c r="P85" s="41"/>
      <c r="Q85" s="75" t="s">
        <v>190</v>
      </c>
      <c r="R85" s="58"/>
    </row>
    <row r="86" spans="1:20" s="51" customFormat="1" ht="15.75" hidden="1">
      <c r="A86" s="42">
        <v>75</v>
      </c>
      <c r="B86" s="42">
        <v>17</v>
      </c>
      <c r="C86" s="112" t="s">
        <v>87</v>
      </c>
      <c r="D86" s="95">
        <v>18</v>
      </c>
      <c r="E86" s="42" t="s">
        <v>75</v>
      </c>
      <c r="F86" s="44" t="s">
        <v>88</v>
      </c>
      <c r="G86" s="230">
        <v>90.932424999999995</v>
      </c>
      <c r="H86" s="230">
        <v>34.241999999999997</v>
      </c>
      <c r="I86" s="232">
        <v>2360.689785</v>
      </c>
      <c r="J86" s="230">
        <v>205.915504</v>
      </c>
      <c r="K86" s="211">
        <v>15.606</v>
      </c>
      <c r="L86" s="112">
        <v>933</v>
      </c>
      <c r="M86" s="48">
        <v>25</v>
      </c>
      <c r="N86" s="113"/>
      <c r="O86" s="41" t="s">
        <v>190</v>
      </c>
      <c r="P86" s="41"/>
      <c r="Q86" s="75" t="s">
        <v>190</v>
      </c>
      <c r="R86" s="58" t="s">
        <v>203</v>
      </c>
    </row>
    <row r="87" spans="1:20" s="51" customFormat="1" ht="15.75" hidden="1">
      <c r="A87" s="42">
        <v>79</v>
      </c>
      <c r="B87" s="42">
        <v>18</v>
      </c>
      <c r="C87" s="98" t="s">
        <v>95</v>
      </c>
      <c r="D87" s="95">
        <v>18</v>
      </c>
      <c r="E87" s="42" t="s">
        <v>75</v>
      </c>
      <c r="F87" s="44" t="s">
        <v>96</v>
      </c>
      <c r="G87" s="210">
        <v>69.361999999999995</v>
      </c>
      <c r="H87" s="210">
        <v>69.361999999999995</v>
      </c>
      <c r="I87" s="210">
        <v>1801.6510470000001</v>
      </c>
      <c r="J87" s="210">
        <v>157.152323</v>
      </c>
      <c r="K87" s="211">
        <v>12.275</v>
      </c>
      <c r="L87" s="99">
        <v>925</v>
      </c>
      <c r="M87" s="46">
        <v>33</v>
      </c>
      <c r="N87" s="56"/>
      <c r="O87" s="49" t="s">
        <v>190</v>
      </c>
      <c r="P87" s="49"/>
      <c r="Q87" s="77" t="s">
        <v>190</v>
      </c>
      <c r="R87" s="35"/>
    </row>
    <row r="88" spans="1:20" s="88" customFormat="1" ht="15.75" hidden="1">
      <c r="A88" s="42">
        <v>81</v>
      </c>
      <c r="B88" s="42">
        <v>19</v>
      </c>
      <c r="C88" s="98" t="s">
        <v>11</v>
      </c>
      <c r="D88" s="95">
        <v>20</v>
      </c>
      <c r="E88" s="163" t="s">
        <v>107</v>
      </c>
      <c r="F88" s="44" t="s">
        <v>12</v>
      </c>
      <c r="G88" s="230">
        <v>130.15600000000001</v>
      </c>
      <c r="H88" s="230">
        <v>130.15600000000001</v>
      </c>
      <c r="I88" s="231">
        <v>3278.9027230000002</v>
      </c>
      <c r="J88" s="230">
        <v>286.00831399999998</v>
      </c>
      <c r="K88" s="211">
        <v>25.264000000000003</v>
      </c>
      <c r="L88" s="112">
        <v>1520</v>
      </c>
      <c r="M88" s="48">
        <v>39</v>
      </c>
      <c r="N88" s="44"/>
      <c r="O88" s="41" t="s">
        <v>190</v>
      </c>
      <c r="P88" s="41"/>
      <c r="Q88" s="75" t="s">
        <v>190</v>
      </c>
      <c r="R88" s="58"/>
    </row>
    <row r="89" spans="1:20" s="88" customFormat="1" ht="15.75" hidden="1">
      <c r="A89" s="42">
        <v>82</v>
      </c>
      <c r="B89" s="42">
        <v>20</v>
      </c>
      <c r="C89" s="98" t="s">
        <v>13</v>
      </c>
      <c r="D89" s="95">
        <v>20</v>
      </c>
      <c r="E89" s="164" t="s">
        <v>107</v>
      </c>
      <c r="F89" s="44" t="s">
        <v>14</v>
      </c>
      <c r="G89" s="230">
        <v>495.637</v>
      </c>
      <c r="H89" s="230">
        <v>495.637</v>
      </c>
      <c r="I89" s="231">
        <v>1032.8689999999999</v>
      </c>
      <c r="J89" s="230">
        <v>87.302999999999997</v>
      </c>
      <c r="K89" s="211">
        <v>23.091000000000001</v>
      </c>
      <c r="L89" s="112">
        <v>1720</v>
      </c>
      <c r="M89" s="48">
        <v>56</v>
      </c>
      <c r="N89" s="113"/>
      <c r="O89" s="41" t="s">
        <v>190</v>
      </c>
      <c r="P89" s="41"/>
      <c r="Q89" s="75" t="s">
        <v>190</v>
      </c>
      <c r="R89" s="58"/>
    </row>
    <row r="90" spans="1:20" s="88" customFormat="1" ht="15.75" hidden="1">
      <c r="A90" s="42">
        <v>83</v>
      </c>
      <c r="B90" s="42">
        <v>21</v>
      </c>
      <c r="C90" s="43" t="s">
        <v>15</v>
      </c>
      <c r="D90" s="42">
        <v>20</v>
      </c>
      <c r="E90" s="42" t="s">
        <v>110</v>
      </c>
      <c r="F90" s="44" t="s">
        <v>16</v>
      </c>
      <c r="G90" s="192">
        <v>786.20600000000002</v>
      </c>
      <c r="H90" s="192">
        <v>786.20600000000002</v>
      </c>
      <c r="I90" s="192">
        <v>1595.4081269999999</v>
      </c>
      <c r="J90" s="192">
        <v>134.851722</v>
      </c>
      <c r="K90" s="194">
        <v>35.656999999999996</v>
      </c>
      <c r="L90" s="46">
        <v>2445</v>
      </c>
      <c r="M90" s="46">
        <v>46</v>
      </c>
      <c r="N90" s="47"/>
      <c r="O90" s="49" t="s">
        <v>190</v>
      </c>
      <c r="P90" s="49"/>
      <c r="Q90" s="77" t="s">
        <v>190</v>
      </c>
      <c r="R90" s="35"/>
    </row>
    <row r="91" spans="1:20" s="88" customFormat="1" ht="15.75" hidden="1">
      <c r="A91" s="42">
        <v>84</v>
      </c>
      <c r="B91" s="42">
        <v>22</v>
      </c>
      <c r="C91" s="98" t="s">
        <v>106</v>
      </c>
      <c r="D91" s="95">
        <v>20</v>
      </c>
      <c r="E91" s="163" t="s">
        <v>107</v>
      </c>
      <c r="F91" s="44" t="s">
        <v>108</v>
      </c>
      <c r="G91" s="210">
        <v>282.92200000000003</v>
      </c>
      <c r="H91" s="210">
        <v>282.92200000000003</v>
      </c>
      <c r="I91" s="210">
        <v>2621.4940000000001</v>
      </c>
      <c r="J91" s="210">
        <v>221.58199999999999</v>
      </c>
      <c r="K91" s="211">
        <v>51.141999999999996</v>
      </c>
      <c r="L91" s="96">
        <v>2571</v>
      </c>
      <c r="M91" s="97">
        <v>62</v>
      </c>
      <c r="N91" s="56"/>
      <c r="O91" s="49" t="s">
        <v>190</v>
      </c>
      <c r="P91" s="49"/>
      <c r="Q91" s="77" t="s">
        <v>190</v>
      </c>
      <c r="R91" s="35"/>
    </row>
    <row r="92" spans="1:20" s="88" customFormat="1" ht="15.75" hidden="1">
      <c r="A92" s="42">
        <v>85</v>
      </c>
      <c r="B92" s="42">
        <v>23</v>
      </c>
      <c r="C92" s="98" t="s">
        <v>109</v>
      </c>
      <c r="D92" s="95">
        <v>20</v>
      </c>
      <c r="E92" s="95" t="s">
        <v>110</v>
      </c>
      <c r="F92" s="44" t="s">
        <v>111</v>
      </c>
      <c r="G92" s="210">
        <v>810.69600000000003</v>
      </c>
      <c r="H92" s="210">
        <v>810.69600000000003</v>
      </c>
      <c r="I92" s="210">
        <v>1502.7994329999999</v>
      </c>
      <c r="J92" s="210">
        <v>127.02398100000001</v>
      </c>
      <c r="K92" s="211">
        <v>38.902999999999999</v>
      </c>
      <c r="L92" s="99">
        <v>2708</v>
      </c>
      <c r="M92" s="46">
        <v>119</v>
      </c>
      <c r="N92" s="56"/>
      <c r="O92" s="49" t="s">
        <v>190</v>
      </c>
      <c r="P92" s="49"/>
      <c r="Q92" s="77" t="s">
        <v>190</v>
      </c>
      <c r="R92" s="35"/>
    </row>
    <row r="93" spans="1:20" s="88" customFormat="1" ht="15.75" hidden="1">
      <c r="A93" s="42">
        <v>46</v>
      </c>
      <c r="B93" s="42">
        <v>24</v>
      </c>
      <c r="C93" s="129" t="s">
        <v>141</v>
      </c>
      <c r="D93" s="95">
        <v>12</v>
      </c>
      <c r="E93" s="95" t="s">
        <v>137</v>
      </c>
      <c r="F93" s="44" t="s">
        <v>142</v>
      </c>
      <c r="G93" s="210">
        <v>202.21600000000001</v>
      </c>
      <c r="H93" s="210">
        <v>202.21600000000001</v>
      </c>
      <c r="I93" s="233"/>
      <c r="J93" s="233"/>
      <c r="K93" s="219">
        <v>19.215</v>
      </c>
      <c r="L93" s="130">
        <v>1630</v>
      </c>
      <c r="M93" s="109">
        <v>25</v>
      </c>
      <c r="N93" s="56"/>
      <c r="O93" s="49" t="s">
        <v>190</v>
      </c>
      <c r="P93" s="49"/>
      <c r="Q93" s="77" t="s">
        <v>190</v>
      </c>
      <c r="R93" s="35"/>
    </row>
    <row r="94" spans="1:20" s="88" customFormat="1" ht="15.75" hidden="1">
      <c r="A94" s="131">
        <v>54</v>
      </c>
      <c r="B94" s="42">
        <v>25</v>
      </c>
      <c r="C94" s="165" t="s">
        <v>156</v>
      </c>
      <c r="D94" s="132">
        <v>12</v>
      </c>
      <c r="E94" s="132" t="s">
        <v>148</v>
      </c>
      <c r="F94" s="133" t="s">
        <v>157</v>
      </c>
      <c r="G94" s="234">
        <v>355.63189599999998</v>
      </c>
      <c r="H94" s="234">
        <v>355.63099999999997</v>
      </c>
      <c r="I94" s="235">
        <v>4790.6944450000001</v>
      </c>
      <c r="J94" s="234">
        <v>417.87712499999998</v>
      </c>
      <c r="K94" s="236">
        <v>34.375999999999998</v>
      </c>
      <c r="L94" s="135">
        <v>2484</v>
      </c>
      <c r="M94" s="134">
        <v>66</v>
      </c>
      <c r="N94" s="136"/>
      <c r="O94" s="137" t="s">
        <v>190</v>
      </c>
      <c r="P94" s="137"/>
      <c r="Q94" s="138" t="s">
        <v>190</v>
      </c>
      <c r="R94" s="139"/>
    </row>
    <row r="95" spans="1:20" s="88" customFormat="1" ht="15.75" hidden="1">
      <c r="A95" s="42">
        <v>56</v>
      </c>
      <c r="B95" s="42">
        <v>26</v>
      </c>
      <c r="C95" s="43" t="s">
        <v>159</v>
      </c>
      <c r="D95" s="42">
        <v>12</v>
      </c>
      <c r="E95" s="42" t="s">
        <v>137</v>
      </c>
      <c r="F95" s="44" t="s">
        <v>160</v>
      </c>
      <c r="G95" s="192">
        <v>71.805000000000007</v>
      </c>
      <c r="H95" s="192">
        <v>189.11199999999999</v>
      </c>
      <c r="I95" s="192">
        <v>2307.2395689999998</v>
      </c>
      <c r="J95" s="192">
        <v>198.881473</v>
      </c>
      <c r="K95" s="194">
        <v>18.745000000000001</v>
      </c>
      <c r="L95" s="46">
        <v>4115</v>
      </c>
      <c r="M95" s="46">
        <v>139</v>
      </c>
      <c r="N95" s="52"/>
      <c r="O95" s="49" t="s">
        <v>190</v>
      </c>
      <c r="P95" s="49"/>
      <c r="Q95" s="77" t="s">
        <v>190</v>
      </c>
      <c r="R95" s="35"/>
    </row>
    <row r="96" spans="1:20" s="51" customFormat="1" ht="15.75" hidden="1">
      <c r="A96" s="42">
        <v>57</v>
      </c>
      <c r="B96" s="42">
        <v>27</v>
      </c>
      <c r="C96" s="43" t="s">
        <v>161</v>
      </c>
      <c r="D96" s="42">
        <v>12</v>
      </c>
      <c r="E96" s="42" t="s">
        <v>137</v>
      </c>
      <c r="F96" s="44" t="s">
        <v>162</v>
      </c>
      <c r="G96" s="192">
        <v>107.732443</v>
      </c>
      <c r="H96" s="192">
        <v>107.732</v>
      </c>
      <c r="I96" s="192">
        <v>3399.8019140000001</v>
      </c>
      <c r="J96" s="192">
        <v>296.553969</v>
      </c>
      <c r="K96" s="194">
        <v>15.333</v>
      </c>
      <c r="L96" s="46">
        <v>2376</v>
      </c>
      <c r="M96" s="46">
        <v>112</v>
      </c>
      <c r="N96" s="52" t="s">
        <v>225</v>
      </c>
      <c r="O96" s="49" t="s">
        <v>190</v>
      </c>
      <c r="P96" s="49"/>
      <c r="Q96" s="77" t="s">
        <v>190</v>
      </c>
      <c r="R96" s="35"/>
      <c r="T96" s="51">
        <v>1</v>
      </c>
    </row>
    <row r="97" spans="1:18" s="51" customFormat="1" ht="15.75" hidden="1">
      <c r="A97" s="42">
        <v>58</v>
      </c>
      <c r="B97" s="42">
        <v>28</v>
      </c>
      <c r="C97" s="43" t="s">
        <v>163</v>
      </c>
      <c r="D97" s="42">
        <v>12</v>
      </c>
      <c r="E97" s="42" t="s">
        <v>137</v>
      </c>
      <c r="F97" s="44" t="s">
        <v>164</v>
      </c>
      <c r="G97" s="192">
        <v>63.826999999999998</v>
      </c>
      <c r="H97" s="192">
        <v>63.826999999999998</v>
      </c>
      <c r="I97" s="192">
        <v>2971.581537</v>
      </c>
      <c r="J97" s="192">
        <v>259.20166</v>
      </c>
      <c r="K97" s="194">
        <v>17.408000000000001</v>
      </c>
      <c r="L97" s="46">
        <v>1881</v>
      </c>
      <c r="M97" s="46">
        <v>57</v>
      </c>
      <c r="N97" s="52"/>
      <c r="O97" s="49" t="s">
        <v>190</v>
      </c>
      <c r="P97" s="49"/>
      <c r="Q97" s="77" t="s">
        <v>190</v>
      </c>
      <c r="R97" s="35"/>
    </row>
    <row r="98" spans="1:18" s="51" customFormat="1" ht="15.75" hidden="1">
      <c r="A98" s="90">
        <v>61</v>
      </c>
      <c r="B98" s="90">
        <v>29</v>
      </c>
      <c r="C98" s="91" t="s">
        <v>168</v>
      </c>
      <c r="D98" s="90">
        <v>12</v>
      </c>
      <c r="E98" s="90" t="s">
        <v>137</v>
      </c>
      <c r="F98" s="92" t="s">
        <v>169</v>
      </c>
      <c r="G98" s="237">
        <v>449.20699999999999</v>
      </c>
      <c r="H98" s="237">
        <v>449.20699999999999</v>
      </c>
      <c r="I98" s="237"/>
      <c r="J98" s="237"/>
      <c r="K98" s="238">
        <v>15.303000000000001</v>
      </c>
      <c r="L98" s="146">
        <v>2353</v>
      </c>
      <c r="M98" s="146">
        <v>126</v>
      </c>
      <c r="N98" s="147"/>
      <c r="O98" s="110" t="s">
        <v>190</v>
      </c>
      <c r="P98" s="110"/>
      <c r="Q98" s="111" t="s">
        <v>190</v>
      </c>
      <c r="R98" s="110"/>
    </row>
    <row r="99" spans="1:18">
      <c r="Q99" s="82"/>
    </row>
    <row r="100" spans="1:18" ht="15.75">
      <c r="C100" s="139"/>
      <c r="O100"/>
      <c r="P100"/>
    </row>
    <row r="101" spans="1:18">
      <c r="O101"/>
      <c r="P101"/>
      <c r="Q101"/>
    </row>
    <row r="102" spans="1:18">
      <c r="O102"/>
      <c r="P102"/>
      <c r="Q102"/>
    </row>
    <row r="106" spans="1:18">
      <c r="C106" s="83"/>
    </row>
    <row r="107" spans="1:18">
      <c r="C107" s="83"/>
    </row>
    <row r="108" spans="1:18">
      <c r="C108" s="83"/>
    </row>
    <row r="109" spans="1:18">
      <c r="C109" s="83"/>
    </row>
    <row r="110" spans="1:18">
      <c r="C110" s="83"/>
    </row>
    <row r="111" spans="1:18">
      <c r="C111" s="83"/>
    </row>
    <row r="112" spans="1:18">
      <c r="C112" s="83"/>
    </row>
    <row r="113" spans="3:3">
      <c r="C113" s="83"/>
    </row>
    <row r="114" spans="3:3">
      <c r="C114" s="83"/>
    </row>
    <row r="115" spans="3:3">
      <c r="C115" s="83"/>
    </row>
    <row r="116" spans="3:3">
      <c r="C116" s="83"/>
    </row>
    <row r="117" spans="3:3">
      <c r="C117" s="83"/>
    </row>
    <row r="118" spans="3:3">
      <c r="C118" s="83"/>
    </row>
    <row r="119" spans="3:3">
      <c r="C119" s="83"/>
    </row>
    <row r="120" spans="3:3">
      <c r="C120" s="83"/>
    </row>
  </sheetData>
  <mergeCells count="1">
    <mergeCell ref="B2:N2"/>
  </mergeCells>
  <hyperlinks>
    <hyperlink ref="R4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20"/>
  <sheetViews>
    <sheetView topLeftCell="B1" workbookViewId="0">
      <selection activeCell="C38" sqref="C38"/>
    </sheetView>
  </sheetViews>
  <sheetFormatPr defaultRowHeight="15"/>
  <cols>
    <col min="1" max="1" width="4.5703125" hidden="1" customWidth="1"/>
    <col min="2" max="2" width="4.5703125" customWidth="1"/>
    <col min="3" max="3" width="30.7109375" customWidth="1"/>
    <col min="4" max="4" width="9.140625" hidden="1" customWidth="1"/>
    <col min="5" max="5" width="15.28515625" customWidth="1"/>
    <col min="6" max="6" width="28" hidden="1" customWidth="1"/>
    <col min="7" max="7" width="15.28515625" customWidth="1"/>
    <col min="8" max="8" width="13.7109375" customWidth="1"/>
    <col min="9" max="9" width="12.42578125" bestFit="1" customWidth="1"/>
    <col min="10" max="10" width="12.28515625" customWidth="1"/>
    <col min="11" max="11" width="12.28515625" hidden="1" customWidth="1"/>
    <col min="12" max="12" width="12.140625" hidden="1" customWidth="1"/>
    <col min="13" max="13" width="12.85546875" hidden="1" customWidth="1"/>
    <col min="14" max="14" width="26" customWidth="1"/>
    <col min="15" max="17" width="9.28515625" style="34" hidden="1" customWidth="1"/>
    <col min="18" max="19" width="19.28515625" hidden="1" customWidth="1"/>
    <col min="20" max="20" width="0" hidden="1" customWidth="1"/>
  </cols>
  <sheetData>
    <row r="2" spans="1:20" ht="21.75" customHeight="1">
      <c r="A2" s="1" t="s">
        <v>197</v>
      </c>
      <c r="B2" s="242" t="s">
        <v>243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3"/>
      <c r="P2" s="3"/>
      <c r="Q2" s="3"/>
      <c r="R2" s="2"/>
    </row>
    <row r="3" spans="1:20" ht="15.7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2"/>
    </row>
    <row r="4" spans="1:20" ht="47.25">
      <c r="A4" s="6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196</v>
      </c>
      <c r="I4" s="8" t="s">
        <v>221</v>
      </c>
      <c r="J4" s="8"/>
      <c r="K4" s="7" t="s">
        <v>6</v>
      </c>
      <c r="L4" s="7" t="s">
        <v>7</v>
      </c>
      <c r="M4" s="7" t="s">
        <v>8</v>
      </c>
      <c r="N4" s="9" t="s">
        <v>9</v>
      </c>
      <c r="O4" s="69" t="s">
        <v>209</v>
      </c>
      <c r="P4" s="69" t="s">
        <v>210</v>
      </c>
      <c r="Q4" s="69"/>
      <c r="R4" s="10" t="s">
        <v>199</v>
      </c>
      <c r="T4" s="53" t="s">
        <v>222</v>
      </c>
    </row>
    <row r="5" spans="1:20" ht="15.75" hidden="1">
      <c r="A5" s="6"/>
      <c r="B5" s="6">
        <f>B23+B29+B53+B68+B98</f>
        <v>88</v>
      </c>
      <c r="C5" s="7" t="s">
        <v>220</v>
      </c>
      <c r="D5" s="7"/>
      <c r="E5" s="7"/>
      <c r="F5" s="7"/>
      <c r="G5" s="151">
        <f>G6+G24+G30+G54+G69</f>
        <v>11309.940203999999</v>
      </c>
      <c r="H5" s="151">
        <f>H6+H24+H30+H54+H69</f>
        <v>35349.317554999994</v>
      </c>
      <c r="I5" s="151">
        <f t="shared" ref="I5:M5" si="0">I6+I24+I30+I54+I69</f>
        <v>98480.004061</v>
      </c>
      <c r="J5" s="151">
        <f t="shared" si="0"/>
        <v>8481.5229990000007</v>
      </c>
      <c r="K5" s="151">
        <f t="shared" si="0"/>
        <v>2107.7979999999998</v>
      </c>
      <c r="L5" s="151">
        <f t="shared" si="0"/>
        <v>158240</v>
      </c>
      <c r="M5" s="151">
        <f t="shared" si="0"/>
        <v>5537</v>
      </c>
      <c r="N5" s="14"/>
      <c r="O5" s="69"/>
      <c r="P5" s="69"/>
      <c r="Q5" s="69"/>
      <c r="R5" s="10"/>
    </row>
    <row r="6" spans="1:20" ht="15.75" hidden="1">
      <c r="A6" s="11" t="s">
        <v>10</v>
      </c>
      <c r="B6" s="11" t="s">
        <v>10</v>
      </c>
      <c r="C6" s="12" t="s">
        <v>219</v>
      </c>
      <c r="D6" s="13"/>
      <c r="E6" s="13"/>
      <c r="F6" s="13"/>
      <c r="G6" s="150">
        <f>SUM(G7:G23)</f>
        <v>11309.940203999999</v>
      </c>
      <c r="H6" s="150">
        <f>SUM(H7:H23)</f>
        <v>11195.589031</v>
      </c>
      <c r="I6" s="150">
        <f>SUM(I7:I23)</f>
        <v>12867.429926999999</v>
      </c>
      <c r="J6" s="150">
        <f t="shared" ref="J6:N6" si="1">SUM(J7:J23)</f>
        <v>1085.0152370000001</v>
      </c>
      <c r="K6" s="150">
        <f t="shared" si="1"/>
        <v>429.70399999999995</v>
      </c>
      <c r="L6" s="150">
        <f t="shared" si="1"/>
        <v>28168</v>
      </c>
      <c r="M6" s="150">
        <f t="shared" si="1"/>
        <v>1224</v>
      </c>
      <c r="N6" s="150"/>
      <c r="O6" s="36" t="s">
        <v>190</v>
      </c>
      <c r="P6" s="36"/>
      <c r="Q6" s="36"/>
      <c r="R6" s="10"/>
    </row>
    <row r="7" spans="1:20" s="51" customFormat="1" ht="15.75" hidden="1">
      <c r="A7" s="15">
        <v>36</v>
      </c>
      <c r="B7" s="15">
        <v>1</v>
      </c>
      <c r="C7" s="17" t="s">
        <v>64</v>
      </c>
      <c r="D7" s="26">
        <v>8</v>
      </c>
      <c r="E7" s="27" t="s">
        <v>65</v>
      </c>
      <c r="F7" s="16" t="s">
        <v>66</v>
      </c>
      <c r="G7" s="184">
        <v>491.32299999999998</v>
      </c>
      <c r="H7" s="184">
        <v>491.32299999999998</v>
      </c>
      <c r="I7" s="184"/>
      <c r="J7" s="184"/>
      <c r="K7" s="185">
        <v>25.57</v>
      </c>
      <c r="L7" s="185">
        <v>1370</v>
      </c>
      <c r="M7" s="185">
        <v>14</v>
      </c>
      <c r="N7" s="19"/>
      <c r="O7" s="40">
        <v>1</v>
      </c>
      <c r="P7" s="40" t="s">
        <v>192</v>
      </c>
      <c r="Q7" s="80" t="s">
        <v>192</v>
      </c>
      <c r="R7" s="40" t="s">
        <v>192</v>
      </c>
    </row>
    <row r="8" spans="1:20" ht="15.75" hidden="1">
      <c r="A8" s="15">
        <v>38</v>
      </c>
      <c r="B8" s="15">
        <v>2</v>
      </c>
      <c r="C8" s="18" t="s">
        <v>69</v>
      </c>
      <c r="D8" s="15">
        <v>8</v>
      </c>
      <c r="E8" s="15" t="s">
        <v>65</v>
      </c>
      <c r="F8" s="16" t="s">
        <v>70</v>
      </c>
      <c r="G8" s="184">
        <v>247.12613800000003</v>
      </c>
      <c r="H8" s="184">
        <v>167.22399999999999</v>
      </c>
      <c r="I8" s="186">
        <v>1818.128285</v>
      </c>
      <c r="J8" s="184">
        <v>153.67712399999999</v>
      </c>
      <c r="K8" s="187">
        <v>21.033000000000001</v>
      </c>
      <c r="L8" s="185">
        <v>1832</v>
      </c>
      <c r="M8" s="185">
        <v>51</v>
      </c>
      <c r="N8" s="19"/>
      <c r="O8" s="38">
        <v>1</v>
      </c>
      <c r="P8" s="38" t="s">
        <v>192</v>
      </c>
      <c r="Q8" s="76" t="s">
        <v>192</v>
      </c>
      <c r="R8" s="38" t="s">
        <v>192</v>
      </c>
    </row>
    <row r="9" spans="1:20" ht="15.75" hidden="1">
      <c r="A9" s="15">
        <v>77</v>
      </c>
      <c r="B9" s="15">
        <v>3</v>
      </c>
      <c r="C9" s="18" t="s">
        <v>91</v>
      </c>
      <c r="D9" s="15">
        <v>18</v>
      </c>
      <c r="E9" s="15" t="s">
        <v>75</v>
      </c>
      <c r="F9" s="16" t="s">
        <v>92</v>
      </c>
      <c r="G9" s="188">
        <v>310.35734000000002</v>
      </c>
      <c r="H9" s="188">
        <v>310.35700000000003</v>
      </c>
      <c r="I9" s="188">
        <v>1823.739873</v>
      </c>
      <c r="J9" s="188">
        <v>138.45936800000001</v>
      </c>
      <c r="K9" s="187">
        <v>24.039000000000001</v>
      </c>
      <c r="L9" s="186">
        <v>2641</v>
      </c>
      <c r="M9" s="186">
        <v>31</v>
      </c>
      <c r="N9" s="24"/>
      <c r="O9" s="37">
        <v>1</v>
      </c>
      <c r="P9" s="37" t="s">
        <v>192</v>
      </c>
      <c r="Q9" s="74" t="s">
        <v>192</v>
      </c>
      <c r="R9" s="37" t="s">
        <v>192</v>
      </c>
    </row>
    <row r="10" spans="1:20" ht="15.75" hidden="1">
      <c r="A10" s="15">
        <v>78</v>
      </c>
      <c r="B10" s="15">
        <v>4</v>
      </c>
      <c r="C10" s="18" t="s">
        <v>93</v>
      </c>
      <c r="D10" s="15">
        <v>18</v>
      </c>
      <c r="E10" s="15" t="s">
        <v>75</v>
      </c>
      <c r="F10" s="16" t="s">
        <v>94</v>
      </c>
      <c r="G10" s="188">
        <v>515.81700000000001</v>
      </c>
      <c r="H10" s="188">
        <v>515.81700000000001</v>
      </c>
      <c r="I10" s="188">
        <v>2402.7869949999999</v>
      </c>
      <c r="J10" s="188">
        <v>209.58751100000001</v>
      </c>
      <c r="K10" s="187">
        <v>22.754000000000001</v>
      </c>
      <c r="L10" s="186">
        <v>1300</v>
      </c>
      <c r="M10" s="186">
        <v>26</v>
      </c>
      <c r="N10" s="24"/>
      <c r="O10" s="37">
        <v>1</v>
      </c>
      <c r="P10" s="37" t="s">
        <v>192</v>
      </c>
      <c r="Q10" s="74" t="s">
        <v>192</v>
      </c>
      <c r="R10" s="37" t="s">
        <v>192</v>
      </c>
    </row>
    <row r="11" spans="1:20" s="172" customFormat="1" ht="17.25" hidden="1" customHeight="1">
      <c r="A11" s="15">
        <v>2</v>
      </c>
      <c r="B11" s="15">
        <v>5</v>
      </c>
      <c r="C11" s="166" t="s">
        <v>194</v>
      </c>
      <c r="D11" s="166"/>
      <c r="E11" s="167" t="s">
        <v>195</v>
      </c>
      <c r="F11" s="166"/>
      <c r="G11" s="184">
        <v>2319.6339149999999</v>
      </c>
      <c r="H11" s="184">
        <v>2319.6339149999999</v>
      </c>
      <c r="I11" s="189"/>
      <c r="J11" s="189"/>
      <c r="K11" s="190"/>
      <c r="L11" s="190"/>
      <c r="M11" s="190"/>
      <c r="N11" s="168"/>
      <c r="O11" s="169" t="s">
        <v>192</v>
      </c>
      <c r="P11" s="170" t="s">
        <v>192</v>
      </c>
      <c r="Q11" s="171" t="s">
        <v>192</v>
      </c>
    </row>
    <row r="12" spans="1:20" s="172" customFormat="1" ht="15.75" hidden="1">
      <c r="A12" s="15">
        <v>43</v>
      </c>
      <c r="B12" s="15">
        <v>6</v>
      </c>
      <c r="C12" s="17" t="s">
        <v>125</v>
      </c>
      <c r="D12" s="15">
        <v>11</v>
      </c>
      <c r="E12" s="15" t="s">
        <v>223</v>
      </c>
      <c r="F12" s="16" t="s">
        <v>126</v>
      </c>
      <c r="G12" s="184">
        <v>113.447</v>
      </c>
      <c r="H12" s="184">
        <v>113.447</v>
      </c>
      <c r="I12" s="184"/>
      <c r="J12" s="184"/>
      <c r="K12" s="191">
        <v>12.058</v>
      </c>
      <c r="L12" s="185">
        <v>585</v>
      </c>
      <c r="M12" s="185">
        <v>2</v>
      </c>
      <c r="N12" s="19"/>
      <c r="O12" s="173" t="s">
        <v>192</v>
      </c>
      <c r="P12" s="173" t="s">
        <v>192</v>
      </c>
      <c r="Q12" s="174" t="s">
        <v>192</v>
      </c>
      <c r="R12" s="173" t="s">
        <v>192</v>
      </c>
    </row>
    <row r="13" spans="1:20" s="88" customFormat="1" ht="15.75" hidden="1">
      <c r="A13" s="42">
        <v>11</v>
      </c>
      <c r="B13" s="15">
        <v>7</v>
      </c>
      <c r="C13" s="93" t="s">
        <v>38</v>
      </c>
      <c r="D13" s="42">
        <v>1</v>
      </c>
      <c r="E13" s="42" t="s">
        <v>20</v>
      </c>
      <c r="F13" s="44" t="s">
        <v>39</v>
      </c>
      <c r="G13" s="192">
        <v>1268.28</v>
      </c>
      <c r="H13" s="193">
        <v>1268.28</v>
      </c>
      <c r="I13" s="192"/>
      <c r="J13" s="192"/>
      <c r="K13" s="194">
        <v>19.811</v>
      </c>
      <c r="L13" s="195">
        <v>2383</v>
      </c>
      <c r="M13" s="195">
        <v>45</v>
      </c>
      <c r="N13" s="47"/>
      <c r="O13" s="49" t="s">
        <v>192</v>
      </c>
      <c r="P13" s="49" t="s">
        <v>192</v>
      </c>
      <c r="Q13" s="77" t="s">
        <v>192</v>
      </c>
      <c r="R13" s="49" t="s">
        <v>192</v>
      </c>
    </row>
    <row r="14" spans="1:20" ht="15.75" hidden="1">
      <c r="A14" s="15">
        <v>1</v>
      </c>
      <c r="B14" s="15">
        <v>8</v>
      </c>
      <c r="C14" s="17" t="s">
        <v>191</v>
      </c>
      <c r="D14" s="17">
        <v>12</v>
      </c>
      <c r="E14" s="15" t="s">
        <v>137</v>
      </c>
      <c r="F14" s="17"/>
      <c r="G14" s="184">
        <v>2647.169116</v>
      </c>
      <c r="H14" s="196">
        <v>2647.169116</v>
      </c>
      <c r="I14" s="184"/>
      <c r="J14" s="184"/>
      <c r="K14" s="185"/>
      <c r="L14" s="185"/>
      <c r="M14" s="185"/>
      <c r="N14" s="19"/>
      <c r="O14" s="38">
        <v>1</v>
      </c>
      <c r="P14" s="38" t="s">
        <v>192</v>
      </c>
      <c r="Q14" s="76" t="s">
        <v>192</v>
      </c>
      <c r="R14" s="2" t="s">
        <v>190</v>
      </c>
    </row>
    <row r="15" spans="1:20" ht="15.75" hidden="1">
      <c r="A15" s="15">
        <v>59</v>
      </c>
      <c r="B15" s="15">
        <v>9</v>
      </c>
      <c r="C15" s="18" t="s">
        <v>165</v>
      </c>
      <c r="D15" s="15">
        <v>12</v>
      </c>
      <c r="E15" s="15" t="s">
        <v>137</v>
      </c>
      <c r="F15" s="16" t="s">
        <v>166</v>
      </c>
      <c r="G15" s="188">
        <v>163.66525100000001</v>
      </c>
      <c r="H15" s="188">
        <v>163.66499999999999</v>
      </c>
      <c r="I15" s="188">
        <v>2441.5263150000001</v>
      </c>
      <c r="J15" s="188">
        <v>212.96661900000001</v>
      </c>
      <c r="K15" s="187">
        <v>18.105</v>
      </c>
      <c r="L15" s="186">
        <v>3918</v>
      </c>
      <c r="M15" s="186">
        <v>135</v>
      </c>
      <c r="N15" s="22"/>
      <c r="O15" s="37">
        <v>1</v>
      </c>
      <c r="P15" s="37" t="s">
        <v>192</v>
      </c>
      <c r="Q15" s="74" t="s">
        <v>192</v>
      </c>
      <c r="R15" s="37" t="s">
        <v>192</v>
      </c>
    </row>
    <row r="16" spans="1:20" s="88" customFormat="1" ht="15.75" hidden="1">
      <c r="A16" s="42">
        <v>44</v>
      </c>
      <c r="B16" s="15">
        <v>10</v>
      </c>
      <c r="C16" s="45" t="s">
        <v>136</v>
      </c>
      <c r="D16" s="42">
        <v>12</v>
      </c>
      <c r="E16" s="42" t="s">
        <v>137</v>
      </c>
      <c r="F16" s="44" t="s">
        <v>138</v>
      </c>
      <c r="G16" s="192">
        <v>285.44844399999999</v>
      </c>
      <c r="H16" s="192">
        <v>251</v>
      </c>
      <c r="I16" s="192"/>
      <c r="J16" s="192"/>
      <c r="K16" s="197">
        <v>29.552</v>
      </c>
      <c r="L16" s="198">
        <v>892</v>
      </c>
      <c r="M16" s="198">
        <v>10</v>
      </c>
      <c r="N16" s="52"/>
      <c r="O16" s="49" t="s">
        <v>192</v>
      </c>
      <c r="P16" s="49" t="s">
        <v>192</v>
      </c>
      <c r="Q16" s="77" t="s">
        <v>192</v>
      </c>
      <c r="R16" s="49" t="s">
        <v>192</v>
      </c>
    </row>
    <row r="17" spans="1:18" s="88" customFormat="1" ht="15.75" hidden="1">
      <c r="A17" s="42">
        <v>50</v>
      </c>
      <c r="B17" s="15">
        <v>11</v>
      </c>
      <c r="C17" s="48" t="s">
        <v>150</v>
      </c>
      <c r="D17" s="42">
        <v>12</v>
      </c>
      <c r="E17" s="42" t="s">
        <v>137</v>
      </c>
      <c r="F17" s="44" t="s">
        <v>151</v>
      </c>
      <c r="G17" s="193">
        <v>169.958</v>
      </c>
      <c r="H17" s="193">
        <v>169.958</v>
      </c>
      <c r="I17" s="193"/>
      <c r="J17" s="193"/>
      <c r="K17" s="194">
        <v>17.872999999999998</v>
      </c>
      <c r="L17" s="199">
        <v>980</v>
      </c>
      <c r="M17" s="199">
        <v>51</v>
      </c>
      <c r="N17" s="57"/>
      <c r="O17" s="148" t="s">
        <v>192</v>
      </c>
      <c r="P17" s="148" t="s">
        <v>192</v>
      </c>
      <c r="Q17" s="149" t="s">
        <v>192</v>
      </c>
      <c r="R17" s="148" t="s">
        <v>192</v>
      </c>
    </row>
    <row r="18" spans="1:18" s="51" customFormat="1" ht="15.75" hidden="1">
      <c r="A18" s="42">
        <v>51</v>
      </c>
      <c r="B18" s="15">
        <v>12</v>
      </c>
      <c r="C18" s="43" t="s">
        <v>206</v>
      </c>
      <c r="D18" s="42">
        <v>12</v>
      </c>
      <c r="E18" s="42" t="s">
        <v>137</v>
      </c>
      <c r="F18" s="44" t="s">
        <v>152</v>
      </c>
      <c r="G18" s="192">
        <v>403.13099999999997</v>
      </c>
      <c r="H18" s="192">
        <v>403.13099999999997</v>
      </c>
      <c r="I18" s="192"/>
      <c r="J18" s="192"/>
      <c r="K18" s="194">
        <v>36.847999999999999</v>
      </c>
      <c r="L18" s="200">
        <v>2355</v>
      </c>
      <c r="M18" s="200">
        <v>137</v>
      </c>
      <c r="N18" s="47"/>
      <c r="O18" s="49" t="s">
        <v>192</v>
      </c>
      <c r="P18" s="49" t="s">
        <v>192</v>
      </c>
      <c r="Q18" s="77" t="s">
        <v>192</v>
      </c>
      <c r="R18" s="49" t="s">
        <v>192</v>
      </c>
    </row>
    <row r="19" spans="1:18" s="51" customFormat="1" ht="15.75" hidden="1">
      <c r="A19" s="42">
        <v>52</v>
      </c>
      <c r="B19" s="15">
        <v>13</v>
      </c>
      <c r="C19" s="43" t="s">
        <v>207</v>
      </c>
      <c r="D19" s="42">
        <v>12</v>
      </c>
      <c r="E19" s="42" t="s">
        <v>137</v>
      </c>
      <c r="F19" s="44" t="s">
        <v>153</v>
      </c>
      <c r="G19" s="192">
        <v>384.06799999999998</v>
      </c>
      <c r="H19" s="192">
        <v>384.06799999999998</v>
      </c>
      <c r="I19" s="192"/>
      <c r="J19" s="192"/>
      <c r="K19" s="194">
        <v>25.19</v>
      </c>
      <c r="L19" s="200">
        <v>1800</v>
      </c>
      <c r="M19" s="200">
        <v>300</v>
      </c>
      <c r="N19" s="47"/>
      <c r="O19" s="49" t="s">
        <v>192</v>
      </c>
      <c r="P19" s="49" t="s">
        <v>192</v>
      </c>
      <c r="Q19" s="77" t="s">
        <v>192</v>
      </c>
      <c r="R19" s="49" t="s">
        <v>192</v>
      </c>
    </row>
    <row r="20" spans="1:18" s="51" customFormat="1" ht="15.75" hidden="1">
      <c r="A20" s="42">
        <v>62</v>
      </c>
      <c r="B20" s="15">
        <v>14</v>
      </c>
      <c r="C20" s="48" t="s">
        <v>170</v>
      </c>
      <c r="D20" s="42">
        <v>12</v>
      </c>
      <c r="E20" s="42" t="s">
        <v>137</v>
      </c>
      <c r="F20" s="44" t="s">
        <v>171</v>
      </c>
      <c r="G20" s="193">
        <v>319.267</v>
      </c>
      <c r="H20" s="193">
        <v>319.267</v>
      </c>
      <c r="I20" s="193">
        <v>4381.2484590000004</v>
      </c>
      <c r="J20" s="193">
        <v>370.32461499999999</v>
      </c>
      <c r="K20" s="194">
        <v>57.781000000000006</v>
      </c>
      <c r="L20" s="199">
        <v>2062</v>
      </c>
      <c r="M20" s="199">
        <v>59</v>
      </c>
      <c r="N20" s="57"/>
      <c r="O20" s="41" t="s">
        <v>192</v>
      </c>
      <c r="P20" s="41" t="s">
        <v>192</v>
      </c>
      <c r="Q20" s="75" t="s">
        <v>192</v>
      </c>
      <c r="R20" s="41" t="s">
        <v>192</v>
      </c>
    </row>
    <row r="21" spans="1:18" ht="15.75" hidden="1">
      <c r="A21" s="15">
        <v>49</v>
      </c>
      <c r="B21" s="15">
        <v>15</v>
      </c>
      <c r="C21" s="20" t="s">
        <v>147</v>
      </c>
      <c r="D21" s="15">
        <v>12</v>
      </c>
      <c r="E21" s="15" t="s">
        <v>148</v>
      </c>
      <c r="F21" s="16" t="s">
        <v>149</v>
      </c>
      <c r="G21" s="188">
        <v>635.93700000000001</v>
      </c>
      <c r="H21" s="188">
        <v>635.93700000000001</v>
      </c>
      <c r="I21" s="188"/>
      <c r="J21" s="188"/>
      <c r="K21" s="187">
        <v>59.491</v>
      </c>
      <c r="L21" s="201">
        <v>2852</v>
      </c>
      <c r="M21" s="201">
        <v>152</v>
      </c>
      <c r="N21" s="22"/>
      <c r="O21" s="37" t="s">
        <v>192</v>
      </c>
      <c r="P21" s="37" t="s">
        <v>192</v>
      </c>
      <c r="Q21" s="74" t="s">
        <v>192</v>
      </c>
      <c r="R21" s="37" t="s">
        <v>192</v>
      </c>
    </row>
    <row r="22" spans="1:18" s="88" customFormat="1" ht="15.75" hidden="1">
      <c r="A22" s="42">
        <v>25</v>
      </c>
      <c r="B22" s="15">
        <v>16</v>
      </c>
      <c r="C22" s="48" t="s">
        <v>174</v>
      </c>
      <c r="D22" s="42">
        <v>2</v>
      </c>
      <c r="E22" s="42" t="s">
        <v>175</v>
      </c>
      <c r="F22" s="44" t="s">
        <v>176</v>
      </c>
      <c r="G22" s="193">
        <v>590.16099999999994</v>
      </c>
      <c r="H22" s="193">
        <v>590.16099999999994</v>
      </c>
      <c r="I22" s="193"/>
      <c r="J22" s="193"/>
      <c r="K22" s="194">
        <v>18.989999999999998</v>
      </c>
      <c r="L22" s="199">
        <v>1611</v>
      </c>
      <c r="M22" s="199">
        <v>133</v>
      </c>
      <c r="N22" s="57"/>
      <c r="O22" s="41" t="s">
        <v>192</v>
      </c>
      <c r="P22" s="41" t="s">
        <v>192</v>
      </c>
      <c r="Q22" s="75" t="s">
        <v>192</v>
      </c>
      <c r="R22" s="41" t="s">
        <v>192</v>
      </c>
    </row>
    <row r="23" spans="1:18" ht="15.75" hidden="1">
      <c r="A23" s="15">
        <v>24</v>
      </c>
      <c r="B23" s="15">
        <v>17</v>
      </c>
      <c r="C23" s="20" t="s">
        <v>172</v>
      </c>
      <c r="D23" s="15">
        <v>2</v>
      </c>
      <c r="E23" s="15" t="s">
        <v>175</v>
      </c>
      <c r="F23" s="16" t="s">
        <v>173</v>
      </c>
      <c r="G23" s="188">
        <v>445.15100000000001</v>
      </c>
      <c r="H23" s="188">
        <v>445.15100000000001</v>
      </c>
      <c r="I23" s="184"/>
      <c r="J23" s="188"/>
      <c r="K23" s="187">
        <v>40.608999999999995</v>
      </c>
      <c r="L23" s="201">
        <v>1587</v>
      </c>
      <c r="M23" s="201">
        <v>78</v>
      </c>
      <c r="N23" s="22"/>
      <c r="O23" s="37" t="s">
        <v>192</v>
      </c>
      <c r="P23" s="37" t="s">
        <v>192</v>
      </c>
      <c r="Q23" s="74" t="s">
        <v>192</v>
      </c>
      <c r="R23" s="37" t="s">
        <v>192</v>
      </c>
    </row>
    <row r="24" spans="1:18" s="102" customFormat="1" ht="15.75" hidden="1">
      <c r="A24" s="71"/>
      <c r="B24" s="72" t="s">
        <v>189</v>
      </c>
      <c r="C24" s="54" t="s">
        <v>231</v>
      </c>
      <c r="D24" s="72"/>
      <c r="E24" s="72"/>
      <c r="F24" s="144"/>
      <c r="G24" s="152"/>
      <c r="H24" s="180">
        <f>SUM(H25:H29)</f>
        <v>1571.74</v>
      </c>
      <c r="I24" s="152">
        <f t="shared" ref="I24:M24" si="2">SUM(I25:I29)</f>
        <v>0</v>
      </c>
      <c r="J24" s="152">
        <f t="shared" si="2"/>
        <v>0</v>
      </c>
      <c r="K24" s="180">
        <f t="shared" si="2"/>
        <v>123.62700000000001</v>
      </c>
      <c r="L24" s="180">
        <f t="shared" si="2"/>
        <v>8521</v>
      </c>
      <c r="M24" s="180">
        <f t="shared" si="2"/>
        <v>268</v>
      </c>
      <c r="N24" s="145"/>
      <c r="O24" s="100"/>
      <c r="P24" s="100"/>
      <c r="Q24" s="101"/>
      <c r="R24" s="100"/>
    </row>
    <row r="25" spans="1:18" s="51" customFormat="1" ht="15.75" hidden="1">
      <c r="A25" s="60">
        <v>42</v>
      </c>
      <c r="B25" s="15">
        <v>1</v>
      </c>
      <c r="C25" s="64" t="s">
        <v>121</v>
      </c>
      <c r="D25" s="29">
        <v>11</v>
      </c>
      <c r="E25" s="60" t="s">
        <v>117</v>
      </c>
      <c r="F25" s="62" t="s">
        <v>122</v>
      </c>
      <c r="G25" s="202">
        <v>402.85700000000003</v>
      </c>
      <c r="H25" s="202">
        <v>402.85700000000003</v>
      </c>
      <c r="I25" s="188"/>
      <c r="J25" s="188"/>
      <c r="K25" s="191">
        <v>52.067999999999998</v>
      </c>
      <c r="L25" s="201">
        <v>2494</v>
      </c>
      <c r="M25" s="201">
        <v>65</v>
      </c>
      <c r="N25" s="22"/>
      <c r="O25" s="65">
        <v>1</v>
      </c>
      <c r="P25" s="65"/>
      <c r="Q25" s="81" t="s">
        <v>190</v>
      </c>
      <c r="R25" s="66" t="s">
        <v>200</v>
      </c>
    </row>
    <row r="26" spans="1:18" s="51" customFormat="1" ht="31.5" hidden="1">
      <c r="A26" s="60">
        <v>47</v>
      </c>
      <c r="B26" s="15">
        <v>2</v>
      </c>
      <c r="C26" s="64" t="s">
        <v>143</v>
      </c>
      <c r="D26" s="29">
        <v>12</v>
      </c>
      <c r="E26" s="60" t="s">
        <v>137</v>
      </c>
      <c r="F26" s="62" t="s">
        <v>144</v>
      </c>
      <c r="G26" s="202">
        <v>60.273000000000003</v>
      </c>
      <c r="H26" s="202">
        <v>60.273000000000003</v>
      </c>
      <c r="I26" s="188"/>
      <c r="J26" s="188"/>
      <c r="K26" s="203">
        <v>4.625</v>
      </c>
      <c r="L26" s="204">
        <v>348</v>
      </c>
      <c r="M26" s="204">
        <v>3</v>
      </c>
      <c r="N26" s="240" t="s">
        <v>230</v>
      </c>
      <c r="O26" s="65">
        <v>1</v>
      </c>
      <c r="P26" s="65"/>
      <c r="Q26" s="81" t="s">
        <v>190</v>
      </c>
      <c r="R26" s="67" t="s">
        <v>200</v>
      </c>
    </row>
    <row r="27" spans="1:18" ht="15.75" hidden="1">
      <c r="A27" s="60">
        <v>48</v>
      </c>
      <c r="B27" s="15">
        <v>3</v>
      </c>
      <c r="C27" s="61" t="s">
        <v>145</v>
      </c>
      <c r="D27" s="15">
        <v>12</v>
      </c>
      <c r="E27" s="60" t="s">
        <v>137</v>
      </c>
      <c r="F27" s="62" t="s">
        <v>146</v>
      </c>
      <c r="G27" s="205">
        <v>192.209</v>
      </c>
      <c r="H27" s="205">
        <v>192.209</v>
      </c>
      <c r="I27" s="184"/>
      <c r="J27" s="184"/>
      <c r="K27" s="187">
        <v>12.815000000000001</v>
      </c>
      <c r="L27" s="185">
        <v>800</v>
      </c>
      <c r="M27" s="185">
        <v>20</v>
      </c>
      <c r="N27" s="23"/>
      <c r="O27" s="63">
        <v>1</v>
      </c>
      <c r="P27" s="63"/>
      <c r="Q27" s="79" t="s">
        <v>190</v>
      </c>
      <c r="R27" s="68" t="s">
        <v>200</v>
      </c>
    </row>
    <row r="28" spans="1:18" ht="15.75" hidden="1">
      <c r="A28" s="60">
        <v>70</v>
      </c>
      <c r="B28" s="15">
        <v>4</v>
      </c>
      <c r="C28" s="61" t="s">
        <v>74</v>
      </c>
      <c r="D28" s="15">
        <v>18</v>
      </c>
      <c r="E28" s="60" t="s">
        <v>75</v>
      </c>
      <c r="F28" s="62" t="s">
        <v>76</v>
      </c>
      <c r="G28" s="205">
        <v>515.05499999999995</v>
      </c>
      <c r="H28" s="205">
        <v>515.05499999999995</v>
      </c>
      <c r="I28" s="184"/>
      <c r="J28" s="184"/>
      <c r="K28" s="187">
        <v>19.344000000000001</v>
      </c>
      <c r="L28" s="185">
        <v>1170</v>
      </c>
      <c r="M28" s="185">
        <v>18</v>
      </c>
      <c r="N28" s="33"/>
      <c r="O28" s="63">
        <v>1</v>
      </c>
      <c r="P28" s="63"/>
      <c r="Q28" s="79" t="s">
        <v>190</v>
      </c>
      <c r="R28" s="68" t="s">
        <v>200</v>
      </c>
    </row>
    <row r="29" spans="1:18" ht="15.75" hidden="1">
      <c r="A29" s="60">
        <v>27</v>
      </c>
      <c r="B29" s="15">
        <v>5</v>
      </c>
      <c r="C29" s="61" t="s">
        <v>179</v>
      </c>
      <c r="D29" s="25">
        <v>2</v>
      </c>
      <c r="E29" s="60" t="s">
        <v>180</v>
      </c>
      <c r="F29" s="62" t="s">
        <v>181</v>
      </c>
      <c r="G29" s="205">
        <v>401.346</v>
      </c>
      <c r="H29" s="205">
        <v>401.346</v>
      </c>
      <c r="I29" s="184"/>
      <c r="J29" s="184"/>
      <c r="K29" s="187">
        <v>34.775000000000006</v>
      </c>
      <c r="L29" s="185">
        <v>3709</v>
      </c>
      <c r="M29" s="185">
        <v>162</v>
      </c>
      <c r="N29" s="23"/>
      <c r="O29" s="63" t="s">
        <v>192</v>
      </c>
      <c r="P29" s="63"/>
      <c r="Q29" s="79" t="s">
        <v>190</v>
      </c>
      <c r="R29" s="68" t="s">
        <v>200</v>
      </c>
    </row>
    <row r="30" spans="1:18" ht="15.75">
      <c r="A30" s="60"/>
      <c r="B30" s="72"/>
      <c r="C30" s="140" t="s">
        <v>220</v>
      </c>
      <c r="D30" s="32"/>
      <c r="E30" s="141"/>
      <c r="F30" s="142"/>
      <c r="G30" s="153"/>
      <c r="H30" s="181">
        <f>SUM(H31:H53)</f>
        <v>10277.555211999997</v>
      </c>
      <c r="I30" s="181">
        <f t="shared" ref="I30:M30" si="3">SUM(I31:I53)</f>
        <v>26503.048116000002</v>
      </c>
      <c r="J30" s="181">
        <f t="shared" si="3"/>
        <v>2298.1033829999997</v>
      </c>
      <c r="K30" s="181">
        <f t="shared" si="3"/>
        <v>545.08199999999988</v>
      </c>
      <c r="L30" s="181">
        <f t="shared" si="3"/>
        <v>41371</v>
      </c>
      <c r="M30" s="181">
        <f t="shared" si="3"/>
        <v>1488</v>
      </c>
      <c r="N30" s="143"/>
      <c r="O30" s="63"/>
      <c r="P30" s="63"/>
      <c r="Q30" s="79"/>
      <c r="R30" s="68"/>
    </row>
    <row r="31" spans="1:18" ht="15.75">
      <c r="A31" s="42">
        <v>4</v>
      </c>
      <c r="B31" s="42">
        <v>1</v>
      </c>
      <c r="C31" s="43" t="s">
        <v>24</v>
      </c>
      <c r="D31" s="42">
        <v>1</v>
      </c>
      <c r="E31" s="42" t="s">
        <v>18</v>
      </c>
      <c r="F31" s="55" t="s">
        <v>25</v>
      </c>
      <c r="G31" s="192">
        <v>561.77499999999998</v>
      </c>
      <c r="H31" s="206">
        <v>561.77499999999998</v>
      </c>
      <c r="I31" s="192"/>
      <c r="J31" s="192"/>
      <c r="K31" s="194">
        <v>24.39</v>
      </c>
      <c r="L31" s="46">
        <v>2231</v>
      </c>
      <c r="M31" s="46">
        <v>70</v>
      </c>
      <c r="N31" s="47"/>
      <c r="O31" s="49" t="s">
        <v>201</v>
      </c>
      <c r="P31" s="49" t="s">
        <v>201</v>
      </c>
      <c r="Q31" s="77" t="s">
        <v>192</v>
      </c>
      <c r="R31" s="35"/>
    </row>
    <row r="32" spans="1:18" ht="15.75">
      <c r="A32" s="42">
        <v>5</v>
      </c>
      <c r="B32" s="42">
        <v>2</v>
      </c>
      <c r="C32" s="43" t="s">
        <v>26</v>
      </c>
      <c r="D32" s="42">
        <v>1</v>
      </c>
      <c r="E32" s="42" t="s">
        <v>18</v>
      </c>
      <c r="F32" s="44" t="s">
        <v>27</v>
      </c>
      <c r="G32" s="192">
        <v>173.703</v>
      </c>
      <c r="H32" s="192">
        <v>173.703</v>
      </c>
      <c r="I32" s="192"/>
      <c r="J32" s="192"/>
      <c r="K32" s="194">
        <v>16.477999999999998</v>
      </c>
      <c r="L32" s="46">
        <v>1398</v>
      </c>
      <c r="M32" s="46">
        <v>53</v>
      </c>
      <c r="N32" s="47"/>
      <c r="O32" s="49" t="s">
        <v>201</v>
      </c>
      <c r="P32" s="49" t="s">
        <v>201</v>
      </c>
      <c r="Q32" s="77" t="s">
        <v>192</v>
      </c>
      <c r="R32" s="35"/>
    </row>
    <row r="33" spans="1:18" ht="15.75">
      <c r="A33" s="32">
        <v>9</v>
      </c>
      <c r="B33" s="42">
        <v>3</v>
      </c>
      <c r="C33" s="18" t="s">
        <v>34</v>
      </c>
      <c r="D33" s="15">
        <v>1</v>
      </c>
      <c r="E33" s="15" t="s">
        <v>20</v>
      </c>
      <c r="F33" s="16" t="s">
        <v>35</v>
      </c>
      <c r="G33" s="207">
        <v>161.089</v>
      </c>
      <c r="H33" s="207">
        <v>161.089</v>
      </c>
      <c r="I33" s="186"/>
      <c r="J33" s="184"/>
      <c r="K33" s="187">
        <v>11.754000000000001</v>
      </c>
      <c r="L33" s="17">
        <v>1505</v>
      </c>
      <c r="M33" s="17">
        <v>35</v>
      </c>
      <c r="N33" s="19"/>
      <c r="O33" s="38" t="s">
        <v>201</v>
      </c>
      <c r="P33" s="38" t="s">
        <v>201</v>
      </c>
      <c r="Q33" s="76" t="s">
        <v>192</v>
      </c>
      <c r="R33" s="2"/>
    </row>
    <row r="34" spans="1:18" ht="15.75">
      <c r="A34" s="32">
        <v>13</v>
      </c>
      <c r="B34" s="42">
        <v>4</v>
      </c>
      <c r="C34" s="18" t="s">
        <v>42</v>
      </c>
      <c r="D34" s="15">
        <v>1</v>
      </c>
      <c r="E34" s="15" t="s">
        <v>18</v>
      </c>
      <c r="F34" s="16" t="s">
        <v>43</v>
      </c>
      <c r="G34" s="188">
        <v>597.06700000000001</v>
      </c>
      <c r="H34" s="188">
        <v>196.87799999999999</v>
      </c>
      <c r="I34" s="188"/>
      <c r="J34" s="188"/>
      <c r="K34" s="187">
        <v>11.487</v>
      </c>
      <c r="L34" s="21">
        <v>1869</v>
      </c>
      <c r="M34" s="21">
        <v>21</v>
      </c>
      <c r="N34" s="22"/>
      <c r="O34" s="37" t="s">
        <v>201</v>
      </c>
      <c r="P34" s="37" t="s">
        <v>201</v>
      </c>
      <c r="Q34" s="74" t="s">
        <v>192</v>
      </c>
      <c r="R34" s="10"/>
    </row>
    <row r="35" spans="1:18" s="172" customFormat="1" ht="15.75">
      <c r="A35" s="32">
        <v>17</v>
      </c>
      <c r="B35" s="42">
        <v>5</v>
      </c>
      <c r="C35" s="43" t="s">
        <v>50</v>
      </c>
      <c r="D35" s="42">
        <v>1</v>
      </c>
      <c r="E35" s="42" t="s">
        <v>18</v>
      </c>
      <c r="F35" s="44" t="s">
        <v>51</v>
      </c>
      <c r="G35" s="192">
        <v>2121.8082119999999</v>
      </c>
      <c r="H35" s="192">
        <f>G35</f>
        <v>2121.8082119999999</v>
      </c>
      <c r="I35" s="192">
        <v>1922.104521</v>
      </c>
      <c r="J35" s="192">
        <v>162.46570399999999</v>
      </c>
      <c r="K35" s="194">
        <v>67.016999999999996</v>
      </c>
      <c r="L35" s="46">
        <v>4876</v>
      </c>
      <c r="M35" s="46">
        <v>60</v>
      </c>
      <c r="N35" s="47"/>
      <c r="O35" s="39" t="s">
        <v>201</v>
      </c>
      <c r="P35" s="39" t="s">
        <v>201</v>
      </c>
      <c r="Q35" s="78" t="s">
        <v>192</v>
      </c>
      <c r="R35" s="31"/>
    </row>
    <row r="36" spans="1:18" s="172" customFormat="1" ht="15.75">
      <c r="A36" s="32">
        <v>20</v>
      </c>
      <c r="B36" s="42">
        <v>6</v>
      </c>
      <c r="C36" s="18" t="s">
        <v>56</v>
      </c>
      <c r="D36" s="15">
        <v>1</v>
      </c>
      <c r="E36" s="15" t="s">
        <v>18</v>
      </c>
      <c r="F36" s="16" t="s">
        <v>57</v>
      </c>
      <c r="G36" s="188">
        <v>671.178</v>
      </c>
      <c r="H36" s="188">
        <v>671.178</v>
      </c>
      <c r="I36" s="188">
        <v>1815.2226330000001</v>
      </c>
      <c r="J36" s="188">
        <v>158.336129</v>
      </c>
      <c r="K36" s="187">
        <v>28.317999999999998</v>
      </c>
      <c r="L36" s="21">
        <v>1660</v>
      </c>
      <c r="M36" s="21">
        <v>53</v>
      </c>
      <c r="N36" s="22"/>
      <c r="O36" s="37" t="s">
        <v>201</v>
      </c>
      <c r="P36" s="37" t="s">
        <v>201</v>
      </c>
      <c r="Q36" s="74" t="s">
        <v>192</v>
      </c>
      <c r="R36" s="10"/>
    </row>
    <row r="37" spans="1:18" s="88" customFormat="1" ht="15.75">
      <c r="A37" s="32">
        <v>21</v>
      </c>
      <c r="B37" s="42">
        <v>7</v>
      </c>
      <c r="C37" s="18" t="s">
        <v>58</v>
      </c>
      <c r="D37" s="15">
        <v>1</v>
      </c>
      <c r="E37" s="15" t="s">
        <v>18</v>
      </c>
      <c r="F37" s="44" t="s">
        <v>59</v>
      </c>
      <c r="G37" s="188">
        <v>497.15499999999997</v>
      </c>
      <c r="H37" s="188">
        <v>497.15499999999997</v>
      </c>
      <c r="I37" s="188">
        <v>2718.171574</v>
      </c>
      <c r="J37" s="188">
        <v>237.09751</v>
      </c>
      <c r="K37" s="187">
        <v>27.791</v>
      </c>
      <c r="L37" s="21">
        <v>3200</v>
      </c>
      <c r="M37" s="21">
        <v>485</v>
      </c>
      <c r="N37" s="22"/>
      <c r="O37" s="37" t="s">
        <v>201</v>
      </c>
      <c r="P37" s="37" t="s">
        <v>201</v>
      </c>
      <c r="Q37" s="74" t="s">
        <v>192</v>
      </c>
      <c r="R37" s="10"/>
    </row>
    <row r="38" spans="1:18" s="172" customFormat="1" ht="15.75">
      <c r="A38" s="32">
        <v>22</v>
      </c>
      <c r="B38" s="42">
        <v>8</v>
      </c>
      <c r="C38" s="18" t="s">
        <v>60</v>
      </c>
      <c r="D38" s="15">
        <v>1</v>
      </c>
      <c r="E38" s="15" t="s">
        <v>18</v>
      </c>
      <c r="F38" s="44" t="s">
        <v>61</v>
      </c>
      <c r="G38" s="188">
        <v>591.19899999999996</v>
      </c>
      <c r="H38" s="188">
        <v>591.19899999999996</v>
      </c>
      <c r="I38" s="188">
        <v>2969.8650750000002</v>
      </c>
      <c r="J38" s="188">
        <v>259.05193800000001</v>
      </c>
      <c r="K38" s="187">
        <v>17.2</v>
      </c>
      <c r="L38" s="21">
        <v>1743</v>
      </c>
      <c r="M38" s="21">
        <v>93</v>
      </c>
      <c r="N38" s="22"/>
      <c r="O38" s="37" t="s">
        <v>201</v>
      </c>
      <c r="P38" s="37" t="s">
        <v>201</v>
      </c>
      <c r="Q38" s="74" t="s">
        <v>192</v>
      </c>
      <c r="R38" s="10"/>
    </row>
    <row r="39" spans="1:18" s="172" customFormat="1" ht="15.75">
      <c r="A39" s="15">
        <v>26</v>
      </c>
      <c r="B39" s="42">
        <v>9</v>
      </c>
      <c r="C39" s="17" t="s">
        <v>177</v>
      </c>
      <c r="D39" s="15">
        <v>2</v>
      </c>
      <c r="E39" s="15" t="s">
        <v>175</v>
      </c>
      <c r="F39" s="178" t="s">
        <v>178</v>
      </c>
      <c r="G39" s="184">
        <v>308.20800000000003</v>
      </c>
      <c r="H39" s="193">
        <v>308.20800000000003</v>
      </c>
      <c r="I39" s="184"/>
      <c r="J39" s="184"/>
      <c r="K39" s="187">
        <v>17.164999999999999</v>
      </c>
      <c r="L39" s="17">
        <v>1642</v>
      </c>
      <c r="M39" s="17">
        <v>7</v>
      </c>
      <c r="N39" s="19"/>
      <c r="O39" s="70" t="s">
        <v>201</v>
      </c>
      <c r="P39" s="38" t="s">
        <v>201</v>
      </c>
      <c r="Q39" s="76" t="s">
        <v>192</v>
      </c>
      <c r="R39" s="2"/>
    </row>
    <row r="40" spans="1:18" s="172" customFormat="1" ht="15.75">
      <c r="A40" s="15">
        <v>37</v>
      </c>
      <c r="B40" s="42">
        <v>10</v>
      </c>
      <c r="C40" s="17" t="s">
        <v>67</v>
      </c>
      <c r="D40" s="175">
        <v>8</v>
      </c>
      <c r="E40" s="15" t="s">
        <v>65</v>
      </c>
      <c r="F40" s="44" t="s">
        <v>68</v>
      </c>
      <c r="G40" s="184">
        <v>487.52499999999998</v>
      </c>
      <c r="H40" s="184">
        <v>487.52499999999998</v>
      </c>
      <c r="I40" s="184"/>
      <c r="J40" s="184"/>
      <c r="K40" s="185">
        <v>20.068000000000001</v>
      </c>
      <c r="L40" s="17">
        <v>2088</v>
      </c>
      <c r="M40" s="17">
        <v>25</v>
      </c>
      <c r="N40" s="19"/>
      <c r="O40" s="38" t="s">
        <v>201</v>
      </c>
      <c r="P40" s="38" t="s">
        <v>201</v>
      </c>
      <c r="Q40" s="76" t="s">
        <v>192</v>
      </c>
      <c r="R40" s="38"/>
    </row>
    <row r="41" spans="1:18" s="172" customFormat="1" ht="15.75">
      <c r="A41" s="15">
        <v>39</v>
      </c>
      <c r="B41" s="42">
        <v>11</v>
      </c>
      <c r="C41" s="17" t="s">
        <v>224</v>
      </c>
      <c r="D41" s="15">
        <v>9</v>
      </c>
      <c r="E41" s="15" t="s">
        <v>129</v>
      </c>
      <c r="F41" s="44" t="s">
        <v>130</v>
      </c>
      <c r="G41" s="184">
        <v>145.82890800000001</v>
      </c>
      <c r="H41" s="184">
        <v>145.828</v>
      </c>
      <c r="I41" s="184">
        <v>1448.578679</v>
      </c>
      <c r="J41" s="184">
        <v>122.440978</v>
      </c>
      <c r="K41" s="187">
        <v>21.777999999999999</v>
      </c>
      <c r="L41" s="17">
        <v>1097</v>
      </c>
      <c r="M41" s="17">
        <v>53</v>
      </c>
      <c r="N41" s="19"/>
      <c r="O41" s="38" t="s">
        <v>201</v>
      </c>
      <c r="P41" s="38" t="s">
        <v>201</v>
      </c>
      <c r="Q41" s="76" t="s">
        <v>192</v>
      </c>
      <c r="R41" s="2"/>
    </row>
    <row r="42" spans="1:18" s="172" customFormat="1" ht="15.75">
      <c r="A42" s="15">
        <v>40</v>
      </c>
      <c r="B42" s="42">
        <v>12</v>
      </c>
      <c r="C42" s="17" t="s">
        <v>131</v>
      </c>
      <c r="D42" s="15">
        <v>9</v>
      </c>
      <c r="E42" s="15" t="s">
        <v>129</v>
      </c>
      <c r="F42" s="44" t="s">
        <v>132</v>
      </c>
      <c r="G42" s="184">
        <v>253.898</v>
      </c>
      <c r="H42" s="184">
        <v>253.898</v>
      </c>
      <c r="I42" s="184">
        <v>1690.0260270000001</v>
      </c>
      <c r="J42" s="184">
        <v>142.84929299999999</v>
      </c>
      <c r="K42" s="187">
        <v>32.805999999999997</v>
      </c>
      <c r="L42" s="17">
        <v>2173</v>
      </c>
      <c r="M42" s="17">
        <v>78</v>
      </c>
      <c r="N42" s="19"/>
      <c r="O42" s="38" t="s">
        <v>201</v>
      </c>
      <c r="P42" s="38" t="s">
        <v>201</v>
      </c>
      <c r="Q42" s="76" t="s">
        <v>192</v>
      </c>
      <c r="R42" s="2"/>
    </row>
    <row r="43" spans="1:18" s="172" customFormat="1" ht="15.75">
      <c r="A43" s="15">
        <v>53</v>
      </c>
      <c r="B43" s="42">
        <v>13</v>
      </c>
      <c r="C43" s="18" t="s">
        <v>154</v>
      </c>
      <c r="D43" s="15">
        <v>12</v>
      </c>
      <c r="E43" s="15" t="s">
        <v>137</v>
      </c>
      <c r="F43" s="44" t="s">
        <v>155</v>
      </c>
      <c r="G43" s="188">
        <v>195.54400000000001</v>
      </c>
      <c r="H43" s="188">
        <v>195.54400000000001</v>
      </c>
      <c r="I43" s="188"/>
      <c r="J43" s="188"/>
      <c r="K43" s="187">
        <v>21.798000000000002</v>
      </c>
      <c r="L43" s="21">
        <v>1520</v>
      </c>
      <c r="M43" s="21">
        <v>25</v>
      </c>
      <c r="N43" s="94"/>
      <c r="O43" s="37" t="s">
        <v>201</v>
      </c>
      <c r="P43" s="37" t="s">
        <v>201</v>
      </c>
      <c r="Q43" s="74" t="s">
        <v>192</v>
      </c>
      <c r="R43" s="10"/>
    </row>
    <row r="44" spans="1:18" s="172" customFormat="1" ht="15.75">
      <c r="A44" s="15">
        <v>55</v>
      </c>
      <c r="B44" s="42">
        <v>14</v>
      </c>
      <c r="C44" s="18" t="s">
        <v>158</v>
      </c>
      <c r="D44" s="15">
        <v>12</v>
      </c>
      <c r="E44" s="15" t="s">
        <v>137</v>
      </c>
      <c r="F44" s="179" t="s">
        <v>193</v>
      </c>
      <c r="G44" s="188">
        <v>1009.87</v>
      </c>
      <c r="H44" s="188">
        <v>1009.87</v>
      </c>
      <c r="I44" s="188"/>
      <c r="J44" s="188"/>
      <c r="K44" s="187">
        <v>22.187999999999999</v>
      </c>
      <c r="L44" s="21">
        <v>2568</v>
      </c>
      <c r="M44" s="21">
        <v>232</v>
      </c>
      <c r="N44" s="22"/>
      <c r="O44" s="37" t="s">
        <v>201</v>
      </c>
      <c r="P44" s="37" t="s">
        <v>201</v>
      </c>
      <c r="Q44" s="74" t="s">
        <v>192</v>
      </c>
      <c r="R44" s="176" t="s">
        <v>208</v>
      </c>
    </row>
    <row r="45" spans="1:18" s="172" customFormat="1" ht="15.75">
      <c r="A45" s="15">
        <v>64</v>
      </c>
      <c r="B45" s="42">
        <v>15</v>
      </c>
      <c r="C45" s="20" t="s">
        <v>97</v>
      </c>
      <c r="D45" s="15">
        <v>14</v>
      </c>
      <c r="E45" s="15" t="s">
        <v>98</v>
      </c>
      <c r="F45" s="44" t="s">
        <v>99</v>
      </c>
      <c r="G45" s="188">
        <v>907.65700000000004</v>
      </c>
      <c r="H45" s="188">
        <v>907.65700000000004</v>
      </c>
      <c r="I45" s="208"/>
      <c r="J45" s="208"/>
      <c r="K45" s="203">
        <v>21.388000000000002</v>
      </c>
      <c r="L45" s="28">
        <v>1292</v>
      </c>
      <c r="M45" s="28">
        <v>21</v>
      </c>
      <c r="N45" s="22"/>
      <c r="O45" s="37" t="s">
        <v>201</v>
      </c>
      <c r="P45" s="37" t="s">
        <v>201</v>
      </c>
      <c r="Q45" s="74" t="s">
        <v>192</v>
      </c>
      <c r="R45" s="59" t="s">
        <v>204</v>
      </c>
    </row>
    <row r="46" spans="1:18" s="172" customFormat="1" ht="15.75">
      <c r="A46" s="15">
        <v>65</v>
      </c>
      <c r="B46" s="42">
        <v>16</v>
      </c>
      <c r="C46" s="20" t="s">
        <v>100</v>
      </c>
      <c r="D46" s="15">
        <v>14</v>
      </c>
      <c r="E46" s="15" t="s">
        <v>98</v>
      </c>
      <c r="F46" s="16" t="s">
        <v>101</v>
      </c>
      <c r="G46" s="188">
        <v>113.75700000000001</v>
      </c>
      <c r="H46" s="188">
        <v>113.75700000000001</v>
      </c>
      <c r="I46" s="188"/>
      <c r="J46" s="188"/>
      <c r="K46" s="203">
        <v>11.605</v>
      </c>
      <c r="L46" s="28">
        <v>743</v>
      </c>
      <c r="M46" s="28">
        <v>35</v>
      </c>
      <c r="N46" s="22"/>
      <c r="O46" s="37" t="s">
        <v>201</v>
      </c>
      <c r="P46" s="37" t="s">
        <v>201</v>
      </c>
      <c r="Q46" s="74" t="s">
        <v>192</v>
      </c>
      <c r="R46" s="59" t="s">
        <v>204</v>
      </c>
    </row>
    <row r="47" spans="1:18" s="172" customFormat="1" ht="15.75">
      <c r="A47" s="15">
        <v>66</v>
      </c>
      <c r="B47" s="42">
        <v>17</v>
      </c>
      <c r="C47" s="20" t="s">
        <v>102</v>
      </c>
      <c r="D47" s="15">
        <v>14</v>
      </c>
      <c r="E47" s="15" t="s">
        <v>98</v>
      </c>
      <c r="F47" s="16" t="s">
        <v>103</v>
      </c>
      <c r="G47" s="188">
        <v>252.87100000000001</v>
      </c>
      <c r="H47" s="188">
        <v>252.87100000000001</v>
      </c>
      <c r="I47" s="188"/>
      <c r="J47" s="188"/>
      <c r="K47" s="187">
        <v>27.060000000000002</v>
      </c>
      <c r="L47" s="30">
        <v>1734</v>
      </c>
      <c r="M47" s="30">
        <v>63</v>
      </c>
      <c r="N47" s="22"/>
      <c r="O47" s="37" t="s">
        <v>201</v>
      </c>
      <c r="P47" s="37" t="s">
        <v>201</v>
      </c>
      <c r="Q47" s="74" t="s">
        <v>192</v>
      </c>
      <c r="R47" s="59" t="s">
        <v>204</v>
      </c>
    </row>
    <row r="48" spans="1:18" s="172" customFormat="1" ht="15.75">
      <c r="A48" s="15">
        <v>67</v>
      </c>
      <c r="B48" s="42">
        <v>18</v>
      </c>
      <c r="C48" s="18" t="s">
        <v>104</v>
      </c>
      <c r="D48" s="15">
        <v>14</v>
      </c>
      <c r="E48" s="15" t="s">
        <v>98</v>
      </c>
      <c r="F48" s="16" t="s">
        <v>105</v>
      </c>
      <c r="G48" s="188">
        <v>341.48899999999998</v>
      </c>
      <c r="H48" s="188">
        <v>226.28399999999999</v>
      </c>
      <c r="I48" s="188"/>
      <c r="J48" s="188"/>
      <c r="K48" s="187">
        <v>19.873999999999999</v>
      </c>
      <c r="L48" s="21">
        <v>1001</v>
      </c>
      <c r="M48" s="21">
        <v>34</v>
      </c>
      <c r="N48" s="22"/>
      <c r="O48" s="37" t="s">
        <v>201</v>
      </c>
      <c r="P48" s="37" t="s">
        <v>201</v>
      </c>
      <c r="Q48" s="74" t="s">
        <v>192</v>
      </c>
      <c r="R48" s="59" t="s">
        <v>204</v>
      </c>
    </row>
    <row r="49" spans="1:18" s="88" customFormat="1" ht="15.75">
      <c r="A49" s="42">
        <v>68</v>
      </c>
      <c r="B49" s="42">
        <v>19</v>
      </c>
      <c r="C49" s="43" t="s">
        <v>205</v>
      </c>
      <c r="D49" s="42"/>
      <c r="E49" s="15" t="s">
        <v>98</v>
      </c>
      <c r="F49" s="44"/>
      <c r="G49" s="209">
        <v>42.726999999999997</v>
      </c>
      <c r="H49" s="209">
        <v>42.726999999999997</v>
      </c>
      <c r="I49" s="192"/>
      <c r="J49" s="192"/>
      <c r="K49" s="194"/>
      <c r="L49" s="46"/>
      <c r="M49" s="46"/>
      <c r="N49" s="47"/>
      <c r="O49" s="49" t="s">
        <v>201</v>
      </c>
      <c r="P49" s="49" t="s">
        <v>201</v>
      </c>
      <c r="Q49" s="77" t="s">
        <v>192</v>
      </c>
      <c r="R49" s="103" t="s">
        <v>204</v>
      </c>
    </row>
    <row r="50" spans="1:18" s="172" customFormat="1" ht="15.75">
      <c r="A50" s="15">
        <v>69</v>
      </c>
      <c r="B50" s="42">
        <v>20</v>
      </c>
      <c r="C50" s="17" t="s">
        <v>71</v>
      </c>
      <c r="D50" s="15">
        <v>18</v>
      </c>
      <c r="E50" s="15" t="s">
        <v>72</v>
      </c>
      <c r="F50" s="16" t="s">
        <v>73</v>
      </c>
      <c r="G50" s="184">
        <v>96.4</v>
      </c>
      <c r="H50" s="184">
        <v>96.4</v>
      </c>
      <c r="I50" s="184"/>
      <c r="J50" s="184"/>
      <c r="K50" s="187">
        <v>6.6909999999999998</v>
      </c>
      <c r="L50" s="17">
        <v>550</v>
      </c>
      <c r="M50" s="17">
        <v>16</v>
      </c>
      <c r="N50" s="19"/>
      <c r="O50" s="38" t="s">
        <v>201</v>
      </c>
      <c r="P50" s="38" t="s">
        <v>201</v>
      </c>
      <c r="Q50" s="76" t="s">
        <v>192</v>
      </c>
      <c r="R50" s="177"/>
    </row>
    <row r="51" spans="1:18" ht="15.75">
      <c r="A51" s="15">
        <v>72</v>
      </c>
      <c r="B51" s="42">
        <v>21</v>
      </c>
      <c r="C51" s="18" t="s">
        <v>81</v>
      </c>
      <c r="D51" s="15">
        <v>18</v>
      </c>
      <c r="E51" s="15" t="s">
        <v>75</v>
      </c>
      <c r="F51" s="16" t="s">
        <v>82</v>
      </c>
      <c r="G51" s="188">
        <v>168.93600000000001</v>
      </c>
      <c r="H51" s="188">
        <v>168.904</v>
      </c>
      <c r="I51" s="188">
        <v>2818.2884779999999</v>
      </c>
      <c r="J51" s="188">
        <v>245.83039099999999</v>
      </c>
      <c r="K51" s="187">
        <v>21.262999999999998</v>
      </c>
      <c r="L51" s="21">
        <v>1062</v>
      </c>
      <c r="M51" s="21">
        <v>18</v>
      </c>
      <c r="N51" s="22"/>
      <c r="O51" s="37" t="s">
        <v>201</v>
      </c>
      <c r="P51" s="37" t="s">
        <v>201</v>
      </c>
      <c r="Q51" s="74" t="s">
        <v>192</v>
      </c>
      <c r="R51" s="73">
        <v>44137</v>
      </c>
    </row>
    <row r="52" spans="1:18" s="51" customFormat="1" ht="15.75">
      <c r="A52" s="42">
        <v>34</v>
      </c>
      <c r="B52" s="42">
        <v>22</v>
      </c>
      <c r="C52" s="43" t="s">
        <v>128</v>
      </c>
      <c r="D52" s="42">
        <v>6</v>
      </c>
      <c r="E52" s="42" t="s">
        <v>127</v>
      </c>
      <c r="F52" s="44"/>
      <c r="G52" s="192">
        <v>1093.297</v>
      </c>
      <c r="H52" s="192">
        <v>1093.297</v>
      </c>
      <c r="I52" s="192">
        <v>7753.6138469999996</v>
      </c>
      <c r="J52" s="192">
        <v>676.323215</v>
      </c>
      <c r="K52" s="194">
        <v>56.027000000000001</v>
      </c>
      <c r="L52" s="46">
        <v>3174</v>
      </c>
      <c r="M52" s="46">
        <v>4</v>
      </c>
      <c r="N52" s="47"/>
      <c r="O52" s="49" t="s">
        <v>201</v>
      </c>
      <c r="P52" s="49" t="s">
        <v>201</v>
      </c>
      <c r="Q52" s="77" t="s">
        <v>192</v>
      </c>
      <c r="R52" s="35"/>
    </row>
    <row r="53" spans="1:18" s="51" customFormat="1" ht="47.25">
      <c r="A53" s="42">
        <v>86</v>
      </c>
      <c r="B53" s="42">
        <v>23</v>
      </c>
      <c r="C53" s="98" t="s">
        <v>114</v>
      </c>
      <c r="D53" s="95">
        <v>20</v>
      </c>
      <c r="E53" s="95" t="s">
        <v>107</v>
      </c>
      <c r="F53" s="44" t="s">
        <v>115</v>
      </c>
      <c r="G53" s="210"/>
      <c r="H53" s="210"/>
      <c r="I53" s="210">
        <v>3367.1772820000001</v>
      </c>
      <c r="J53" s="210">
        <v>293.70822500000003</v>
      </c>
      <c r="K53" s="211">
        <v>40.936</v>
      </c>
      <c r="L53" s="99">
        <v>2245</v>
      </c>
      <c r="M53" s="46">
        <v>7</v>
      </c>
      <c r="N53" s="239" t="s">
        <v>241</v>
      </c>
      <c r="O53" s="119" t="s">
        <v>190</v>
      </c>
      <c r="P53" s="119"/>
      <c r="Q53" s="120" t="s">
        <v>192</v>
      </c>
      <c r="R53" s="35"/>
    </row>
    <row r="54" spans="1:18" s="87" customFormat="1" ht="15.75" hidden="1">
      <c r="A54" s="85"/>
      <c r="B54" s="72" t="s">
        <v>214</v>
      </c>
      <c r="C54" s="140" t="s">
        <v>218</v>
      </c>
      <c r="D54" s="72"/>
      <c r="E54" s="72"/>
      <c r="F54" s="144"/>
      <c r="G54" s="212"/>
      <c r="H54" s="213">
        <f>SUM(H55:H68)</f>
        <v>4741.4213119999995</v>
      </c>
      <c r="I54" s="213">
        <f t="shared" ref="I54:M54" si="4">SUM(I55:I68)</f>
        <v>18865.465949000001</v>
      </c>
      <c r="J54" s="213">
        <f t="shared" si="4"/>
        <v>1618.9597280000003</v>
      </c>
      <c r="K54" s="213">
        <f t="shared" si="4"/>
        <v>347.78600000000006</v>
      </c>
      <c r="L54" s="182">
        <f t="shared" si="4"/>
        <v>27665</v>
      </c>
      <c r="M54" s="182">
        <f t="shared" si="4"/>
        <v>764</v>
      </c>
      <c r="N54" s="145"/>
      <c r="O54" s="104"/>
      <c r="P54" s="104"/>
      <c r="Q54" s="105"/>
      <c r="R54" s="106"/>
    </row>
    <row r="55" spans="1:18" s="51" customFormat="1" ht="15.75" hidden="1">
      <c r="A55" s="42">
        <v>6</v>
      </c>
      <c r="B55" s="42">
        <v>1</v>
      </c>
      <c r="C55" s="43" t="s">
        <v>28</v>
      </c>
      <c r="D55" s="42">
        <v>1</v>
      </c>
      <c r="E55" s="42" t="s">
        <v>18</v>
      </c>
      <c r="F55" s="44" t="s">
        <v>29</v>
      </c>
      <c r="G55" s="214">
        <v>424.96863200000001</v>
      </c>
      <c r="H55" s="192">
        <v>268.709</v>
      </c>
      <c r="I55" s="192">
        <v>1472.2439010000001</v>
      </c>
      <c r="J55" s="192">
        <v>124.44127899999999</v>
      </c>
      <c r="K55" s="194">
        <v>20.134999999999998</v>
      </c>
      <c r="L55" s="46">
        <v>1470</v>
      </c>
      <c r="M55" s="46">
        <v>57</v>
      </c>
      <c r="N55" s="47"/>
      <c r="O55" s="49" t="s">
        <v>211</v>
      </c>
      <c r="P55" s="49" t="s">
        <v>211</v>
      </c>
      <c r="Q55" s="77" t="s">
        <v>192</v>
      </c>
      <c r="R55" s="35"/>
    </row>
    <row r="56" spans="1:18" s="51" customFormat="1" ht="15.75" hidden="1">
      <c r="A56" s="42">
        <v>7</v>
      </c>
      <c r="B56" s="42">
        <v>2</v>
      </c>
      <c r="C56" s="43" t="s">
        <v>30</v>
      </c>
      <c r="D56" s="42">
        <v>1</v>
      </c>
      <c r="E56" s="42" t="s">
        <v>20</v>
      </c>
      <c r="F56" s="44" t="s">
        <v>31</v>
      </c>
      <c r="G56" s="214">
        <v>1040.963</v>
      </c>
      <c r="H56" s="192">
        <v>432.86399999999998</v>
      </c>
      <c r="I56" s="192"/>
      <c r="J56" s="192"/>
      <c r="K56" s="194">
        <v>17.632000000000001</v>
      </c>
      <c r="L56" s="107">
        <v>1835</v>
      </c>
      <c r="M56" s="107">
        <v>91</v>
      </c>
      <c r="N56" s="47"/>
      <c r="O56" s="49" t="s">
        <v>211</v>
      </c>
      <c r="P56" s="49" t="s">
        <v>211</v>
      </c>
      <c r="Q56" s="77" t="s">
        <v>192</v>
      </c>
      <c r="R56" s="35"/>
    </row>
    <row r="57" spans="1:18" s="84" customFormat="1" ht="15.75" hidden="1">
      <c r="A57" s="42">
        <v>10</v>
      </c>
      <c r="B57" s="42">
        <v>3</v>
      </c>
      <c r="C57" s="43" t="s">
        <v>36</v>
      </c>
      <c r="D57" s="42">
        <v>1</v>
      </c>
      <c r="E57" s="42" t="s">
        <v>20</v>
      </c>
      <c r="F57" s="44" t="s">
        <v>37</v>
      </c>
      <c r="G57" s="215">
        <v>256.34899999999999</v>
      </c>
      <c r="H57" s="193">
        <v>256.34899999999999</v>
      </c>
      <c r="I57" s="200"/>
      <c r="J57" s="193"/>
      <c r="K57" s="194">
        <v>16.084</v>
      </c>
      <c r="L57" s="48">
        <v>2080</v>
      </c>
      <c r="M57" s="48">
        <v>45</v>
      </c>
      <c r="N57" s="57"/>
      <c r="O57" s="41" t="s">
        <v>211</v>
      </c>
      <c r="P57" s="41" t="s">
        <v>211</v>
      </c>
      <c r="Q57" s="75" t="s">
        <v>192</v>
      </c>
      <c r="R57" s="58"/>
    </row>
    <row r="58" spans="1:18" s="84" customFormat="1" ht="15.75" hidden="1">
      <c r="A58" s="42">
        <v>12</v>
      </c>
      <c r="B58" s="42">
        <v>4</v>
      </c>
      <c r="C58" s="43" t="s">
        <v>40</v>
      </c>
      <c r="D58" s="42">
        <v>1</v>
      </c>
      <c r="E58" s="42" t="s">
        <v>20</v>
      </c>
      <c r="F58" s="44" t="s">
        <v>41</v>
      </c>
      <c r="G58" s="216">
        <v>192.798</v>
      </c>
      <c r="H58" s="193">
        <v>175.524</v>
      </c>
      <c r="I58" s="200">
        <v>1093.7160220000001</v>
      </c>
      <c r="J58" s="193">
        <v>92.446245000000005</v>
      </c>
      <c r="K58" s="194">
        <v>20.788</v>
      </c>
      <c r="L58" s="48">
        <v>1563</v>
      </c>
      <c r="M58" s="48">
        <v>45</v>
      </c>
      <c r="N58" s="108"/>
      <c r="O58" s="41" t="s">
        <v>211</v>
      </c>
      <c r="P58" s="41" t="s">
        <v>211</v>
      </c>
      <c r="Q58" s="75" t="s">
        <v>192</v>
      </c>
      <c r="R58" s="58"/>
    </row>
    <row r="59" spans="1:18" s="51" customFormat="1" ht="15.75" hidden="1">
      <c r="A59" s="42">
        <v>14</v>
      </c>
      <c r="B59" s="42">
        <v>5</v>
      </c>
      <c r="C59" s="43" t="s">
        <v>44</v>
      </c>
      <c r="D59" s="42">
        <v>1</v>
      </c>
      <c r="E59" s="42" t="s">
        <v>18</v>
      </c>
      <c r="F59" s="44" t="s">
        <v>45</v>
      </c>
      <c r="G59" s="217">
        <v>819.76800000000003</v>
      </c>
      <c r="H59" s="192">
        <v>819.76800000000003</v>
      </c>
      <c r="I59" s="192">
        <v>1849.4829589999999</v>
      </c>
      <c r="J59" s="192">
        <v>156.32737299999999</v>
      </c>
      <c r="K59" s="194">
        <v>41.922000000000004</v>
      </c>
      <c r="L59" s="46">
        <v>4135</v>
      </c>
      <c r="M59" s="46">
        <v>66</v>
      </c>
      <c r="N59" s="47"/>
      <c r="O59" s="49" t="s">
        <v>211</v>
      </c>
      <c r="P59" s="49" t="s">
        <v>211</v>
      </c>
      <c r="Q59" s="77">
        <v>1</v>
      </c>
      <c r="R59" s="35"/>
    </row>
    <row r="60" spans="1:18" s="51" customFormat="1" ht="15.75" hidden="1">
      <c r="A60" s="42">
        <v>15</v>
      </c>
      <c r="B60" s="42">
        <v>6</v>
      </c>
      <c r="C60" s="43" t="s">
        <v>46</v>
      </c>
      <c r="D60" s="42">
        <v>1</v>
      </c>
      <c r="E60" s="42" t="s">
        <v>18</v>
      </c>
      <c r="F60" s="44" t="s">
        <v>47</v>
      </c>
      <c r="G60" s="192">
        <v>229.00800000000001</v>
      </c>
      <c r="H60" s="192">
        <v>229.00800000000001</v>
      </c>
      <c r="I60" s="192">
        <v>2163.5556790000001</v>
      </c>
      <c r="J60" s="192">
        <v>188.72012000000001</v>
      </c>
      <c r="K60" s="194">
        <v>25.047000000000001</v>
      </c>
      <c r="L60" s="46">
        <v>2559</v>
      </c>
      <c r="M60" s="46">
        <v>68</v>
      </c>
      <c r="N60" s="47"/>
      <c r="O60" s="49" t="s">
        <v>211</v>
      </c>
      <c r="P60" s="49" t="s">
        <v>211</v>
      </c>
      <c r="Q60" s="77" t="s">
        <v>192</v>
      </c>
      <c r="R60" s="35"/>
    </row>
    <row r="61" spans="1:18" s="51" customFormat="1" ht="15.75" hidden="1">
      <c r="A61" s="42">
        <v>19</v>
      </c>
      <c r="B61" s="42">
        <v>7</v>
      </c>
      <c r="C61" s="43" t="s">
        <v>54</v>
      </c>
      <c r="D61" s="42">
        <v>1</v>
      </c>
      <c r="E61" s="42" t="s">
        <v>18</v>
      </c>
      <c r="F61" s="44" t="s">
        <v>55</v>
      </c>
      <c r="G61" s="192">
        <v>361.04001299999999</v>
      </c>
      <c r="H61" s="192">
        <v>361.04001299999999</v>
      </c>
      <c r="I61" s="192">
        <v>2486.8488320000001</v>
      </c>
      <c r="J61" s="192">
        <v>216.89583400000001</v>
      </c>
      <c r="K61" s="194">
        <v>21.887999999999998</v>
      </c>
      <c r="L61" s="46">
        <v>2067</v>
      </c>
      <c r="M61" s="46">
        <v>43</v>
      </c>
      <c r="N61" s="47"/>
      <c r="O61" s="49" t="s">
        <v>211</v>
      </c>
      <c r="P61" s="49" t="s">
        <v>211</v>
      </c>
      <c r="Q61" s="77" t="s">
        <v>192</v>
      </c>
      <c r="R61" s="35"/>
    </row>
    <row r="62" spans="1:18" s="51" customFormat="1" ht="15.75" hidden="1">
      <c r="A62" s="42">
        <v>41</v>
      </c>
      <c r="B62" s="42">
        <v>8</v>
      </c>
      <c r="C62" s="45" t="s">
        <v>133</v>
      </c>
      <c r="D62" s="52">
        <v>9</v>
      </c>
      <c r="E62" s="42" t="s">
        <v>134</v>
      </c>
      <c r="F62" s="44" t="s">
        <v>135</v>
      </c>
      <c r="G62" s="192">
        <v>603.68700000000001</v>
      </c>
      <c r="H62" s="192">
        <v>603.68700000000001</v>
      </c>
      <c r="I62" s="218"/>
      <c r="J62" s="218"/>
      <c r="K62" s="194">
        <v>30.942999999999998</v>
      </c>
      <c r="L62" s="109">
        <v>1386</v>
      </c>
      <c r="M62" s="109">
        <v>42</v>
      </c>
      <c r="N62" s="47"/>
      <c r="O62" s="49" t="s">
        <v>211</v>
      </c>
      <c r="P62" s="49" t="s">
        <v>211</v>
      </c>
      <c r="Q62" s="77" t="s">
        <v>192</v>
      </c>
      <c r="R62" s="35"/>
    </row>
    <row r="63" spans="1:18" s="51" customFormat="1" ht="15.75" hidden="1">
      <c r="A63" s="42">
        <v>45</v>
      </c>
      <c r="B63" s="42">
        <v>9</v>
      </c>
      <c r="C63" s="89" t="s">
        <v>139</v>
      </c>
      <c r="D63" s="42">
        <v>12</v>
      </c>
      <c r="E63" s="42" t="s">
        <v>137</v>
      </c>
      <c r="F63" s="44" t="s">
        <v>140</v>
      </c>
      <c r="G63" s="193">
        <v>618.26</v>
      </c>
      <c r="H63" s="193">
        <v>618.26</v>
      </c>
      <c r="I63" s="193"/>
      <c r="J63" s="193"/>
      <c r="K63" s="199">
        <v>41.820999999999998</v>
      </c>
      <c r="L63" s="48">
        <v>1862</v>
      </c>
      <c r="M63" s="48">
        <v>103</v>
      </c>
      <c r="N63" s="48"/>
      <c r="O63" s="41" t="s">
        <v>211</v>
      </c>
      <c r="P63" s="41" t="s">
        <v>211</v>
      </c>
      <c r="Q63" s="75">
        <v>1</v>
      </c>
      <c r="R63" s="58"/>
    </row>
    <row r="64" spans="1:18" s="51" customFormat="1" ht="15.75" hidden="1">
      <c r="A64" s="42">
        <v>60</v>
      </c>
      <c r="B64" s="42">
        <v>10</v>
      </c>
      <c r="C64" s="48" t="s">
        <v>228</v>
      </c>
      <c r="D64" s="42">
        <v>12</v>
      </c>
      <c r="E64" s="42" t="s">
        <v>137</v>
      </c>
      <c r="F64" s="44" t="s">
        <v>167</v>
      </c>
      <c r="G64" s="192">
        <v>356.435</v>
      </c>
      <c r="H64" s="192">
        <v>356.435</v>
      </c>
      <c r="I64" s="192"/>
      <c r="J64" s="192"/>
      <c r="K64" s="194">
        <v>16.262</v>
      </c>
      <c r="L64" s="46">
        <v>1334</v>
      </c>
      <c r="M64" s="46">
        <v>59</v>
      </c>
      <c r="N64" s="47"/>
      <c r="O64" s="110" t="s">
        <v>211</v>
      </c>
      <c r="P64" s="110" t="s">
        <v>211</v>
      </c>
      <c r="Q64" s="111">
        <v>1</v>
      </c>
      <c r="R64" s="110"/>
    </row>
    <row r="65" spans="1:20" s="51" customFormat="1" ht="15.75" hidden="1">
      <c r="A65" s="48">
        <v>74</v>
      </c>
      <c r="B65" s="42">
        <v>11</v>
      </c>
      <c r="C65" s="112" t="s">
        <v>85</v>
      </c>
      <c r="D65" s="95">
        <v>18</v>
      </c>
      <c r="E65" s="95" t="s">
        <v>75</v>
      </c>
      <c r="F65" s="48" t="s">
        <v>86</v>
      </c>
      <c r="G65" s="193">
        <v>66.043082999999996</v>
      </c>
      <c r="H65" s="192">
        <v>66.043082999999996</v>
      </c>
      <c r="I65" s="193">
        <v>4373.5532940000003</v>
      </c>
      <c r="J65" s="193">
        <v>381.49122199999999</v>
      </c>
      <c r="K65" s="219">
        <v>31.850999999999999</v>
      </c>
      <c r="L65" s="112">
        <v>1573</v>
      </c>
      <c r="M65" s="48">
        <v>26</v>
      </c>
      <c r="N65" s="113"/>
      <c r="O65" s="114" t="s">
        <v>211</v>
      </c>
      <c r="P65" s="114" t="s">
        <v>211</v>
      </c>
      <c r="Q65" s="115">
        <v>1</v>
      </c>
      <c r="R65" s="116"/>
    </row>
    <row r="66" spans="1:20" s="51" customFormat="1" ht="15.75" hidden="1">
      <c r="A66" s="42">
        <v>76</v>
      </c>
      <c r="B66" s="42">
        <v>12</v>
      </c>
      <c r="C66" s="98" t="s">
        <v>89</v>
      </c>
      <c r="D66" s="95">
        <v>18</v>
      </c>
      <c r="E66" s="95" t="s">
        <v>75</v>
      </c>
      <c r="F66" s="44" t="s">
        <v>90</v>
      </c>
      <c r="G66" s="192">
        <v>55.591864000000001</v>
      </c>
      <c r="H66" s="192">
        <v>55.591000000000001</v>
      </c>
      <c r="I66" s="192">
        <v>632.891617</v>
      </c>
      <c r="J66" s="192">
        <v>53.495103999999998</v>
      </c>
      <c r="K66" s="211">
        <v>16.646000000000001</v>
      </c>
      <c r="L66" s="46">
        <v>1364</v>
      </c>
      <c r="M66" s="46">
        <v>30</v>
      </c>
      <c r="N66" s="56"/>
      <c r="O66" s="49" t="s">
        <v>211</v>
      </c>
      <c r="P66" s="49" t="s">
        <v>211</v>
      </c>
      <c r="Q66" s="77">
        <v>1</v>
      </c>
    </row>
    <row r="67" spans="1:20" s="88" customFormat="1" ht="15.75" hidden="1">
      <c r="A67" s="42">
        <v>80</v>
      </c>
      <c r="B67" s="42">
        <v>13</v>
      </c>
      <c r="C67" s="43" t="s">
        <v>112</v>
      </c>
      <c r="D67" s="42">
        <v>18</v>
      </c>
      <c r="E67" s="42" t="s">
        <v>75</v>
      </c>
      <c r="F67" s="44" t="s">
        <v>113</v>
      </c>
      <c r="G67" s="192">
        <v>354.46800000000002</v>
      </c>
      <c r="H67" s="192">
        <v>354.46800000000002</v>
      </c>
      <c r="I67" s="192">
        <v>2353.3470889999999</v>
      </c>
      <c r="J67" s="192">
        <v>198.91644099999999</v>
      </c>
      <c r="K67" s="194">
        <v>46.766999999999996</v>
      </c>
      <c r="L67" s="117">
        <v>2264</v>
      </c>
      <c r="M67" s="117">
        <v>52</v>
      </c>
      <c r="N67" s="47"/>
      <c r="O67" s="49" t="s">
        <v>211</v>
      </c>
      <c r="P67" s="49" t="s">
        <v>211</v>
      </c>
      <c r="Q67" s="77">
        <v>1</v>
      </c>
      <c r="R67" s="35"/>
    </row>
    <row r="68" spans="1:20" s="51" customFormat="1" ht="15.75" hidden="1">
      <c r="A68" s="42">
        <v>87</v>
      </c>
      <c r="B68" s="42">
        <v>14</v>
      </c>
      <c r="C68" s="43" t="s">
        <v>216</v>
      </c>
      <c r="D68" s="42"/>
      <c r="E68" s="42" t="s">
        <v>217</v>
      </c>
      <c r="F68" s="44"/>
      <c r="G68" s="220">
        <v>143.67521600000001</v>
      </c>
      <c r="H68" s="220">
        <v>143.67521600000001</v>
      </c>
      <c r="I68" s="220">
        <v>2439.826556</v>
      </c>
      <c r="J68" s="220">
        <v>206.22611000000001</v>
      </c>
      <c r="K68" s="194"/>
      <c r="L68" s="118">
        <v>2173</v>
      </c>
      <c r="M68" s="118">
        <v>37</v>
      </c>
      <c r="N68" s="47"/>
      <c r="O68" s="119" t="s">
        <v>211</v>
      </c>
      <c r="P68" s="119" t="s">
        <v>211</v>
      </c>
      <c r="Q68" s="120">
        <v>1</v>
      </c>
      <c r="R68" s="35"/>
    </row>
    <row r="69" spans="1:20" s="87" customFormat="1" ht="15.75" hidden="1">
      <c r="A69" s="85"/>
      <c r="B69" s="72" t="s">
        <v>215</v>
      </c>
      <c r="C69" s="140" t="s">
        <v>229</v>
      </c>
      <c r="D69" s="72"/>
      <c r="E69" s="72"/>
      <c r="F69" s="144"/>
      <c r="G69" s="221"/>
      <c r="H69" s="221">
        <f>SUM(H70:H98)</f>
        <v>7563.0120000000015</v>
      </c>
      <c r="I69" s="221">
        <f t="shared" ref="I69:M69" si="5">SUM(I70:I98)</f>
        <v>40244.060068999999</v>
      </c>
      <c r="J69" s="221">
        <f t="shared" si="5"/>
        <v>3479.4446509999998</v>
      </c>
      <c r="K69" s="221">
        <f t="shared" si="5"/>
        <v>661.59899999999993</v>
      </c>
      <c r="L69" s="183">
        <f t="shared" si="5"/>
        <v>52515</v>
      </c>
      <c r="M69" s="183">
        <f t="shared" si="5"/>
        <v>1793</v>
      </c>
      <c r="N69" s="145"/>
      <c r="O69" s="121"/>
      <c r="P69" s="121"/>
      <c r="Q69" s="122"/>
      <c r="R69" s="106"/>
    </row>
    <row r="70" spans="1:20" s="51" customFormat="1" ht="15.75" hidden="1">
      <c r="A70" s="42">
        <v>1</v>
      </c>
      <c r="B70" s="42">
        <v>1</v>
      </c>
      <c r="C70" s="43" t="s">
        <v>17</v>
      </c>
      <c r="D70" s="42">
        <v>1</v>
      </c>
      <c r="E70" s="42" t="s">
        <v>18</v>
      </c>
      <c r="F70" s="44" t="s">
        <v>19</v>
      </c>
      <c r="G70" s="192">
        <v>231.92400000000001</v>
      </c>
      <c r="H70" s="222">
        <v>231.92400000000001</v>
      </c>
      <c r="I70" s="192"/>
      <c r="J70" s="192"/>
      <c r="K70" s="194">
        <v>34.628999999999998</v>
      </c>
      <c r="L70" s="46">
        <v>1982</v>
      </c>
      <c r="M70" s="46">
        <v>81</v>
      </c>
      <c r="N70" s="52"/>
      <c r="O70" s="49" t="s">
        <v>190</v>
      </c>
      <c r="P70" s="49"/>
      <c r="Q70" s="77" t="s">
        <v>190</v>
      </c>
      <c r="R70" s="35"/>
    </row>
    <row r="71" spans="1:20" s="86" customFormat="1" ht="15.75" hidden="1">
      <c r="A71" s="42">
        <v>2</v>
      </c>
      <c r="B71" s="42">
        <v>2</v>
      </c>
      <c r="C71" s="43" t="s">
        <v>198</v>
      </c>
      <c r="D71" s="42">
        <v>1</v>
      </c>
      <c r="E71" s="42" t="s">
        <v>20</v>
      </c>
      <c r="F71" s="44" t="s">
        <v>21</v>
      </c>
      <c r="G71" s="193">
        <v>72.933999999999997</v>
      </c>
      <c r="H71" s="206">
        <v>72.933999999999997</v>
      </c>
      <c r="I71" s="193"/>
      <c r="J71" s="193"/>
      <c r="K71" s="194">
        <v>7.1870000000000003</v>
      </c>
      <c r="L71" s="48">
        <v>414</v>
      </c>
      <c r="M71" s="48">
        <v>12</v>
      </c>
      <c r="N71" s="57"/>
      <c r="O71" s="41" t="s">
        <v>190</v>
      </c>
      <c r="P71" s="41"/>
      <c r="Q71" s="75" t="s">
        <v>190</v>
      </c>
      <c r="R71" s="58"/>
    </row>
    <row r="72" spans="1:20" s="86" customFormat="1" ht="31.5" hidden="1">
      <c r="A72" s="42">
        <v>3</v>
      </c>
      <c r="B72" s="42">
        <v>3</v>
      </c>
      <c r="C72" s="123" t="s">
        <v>22</v>
      </c>
      <c r="D72" s="42">
        <v>1</v>
      </c>
      <c r="E72" s="42" t="s">
        <v>18</v>
      </c>
      <c r="F72" s="44" t="s">
        <v>23</v>
      </c>
      <c r="G72" s="223">
        <v>271.91500000000002</v>
      </c>
      <c r="H72" s="206">
        <v>271.91500000000002</v>
      </c>
      <c r="I72" s="223"/>
      <c r="J72" s="223"/>
      <c r="K72" s="224">
        <v>20.523</v>
      </c>
      <c r="L72" s="42">
        <v>1710</v>
      </c>
      <c r="M72" s="42">
        <v>47</v>
      </c>
      <c r="N72" s="124"/>
      <c r="O72" s="41" t="s">
        <v>190</v>
      </c>
      <c r="P72" s="41"/>
      <c r="Q72" s="75" t="s">
        <v>190</v>
      </c>
      <c r="R72" s="58"/>
    </row>
    <row r="73" spans="1:20" s="162" customFormat="1" ht="15.75" hidden="1">
      <c r="A73" s="154">
        <v>8</v>
      </c>
      <c r="B73" s="42">
        <v>4</v>
      </c>
      <c r="C73" s="155" t="s">
        <v>32</v>
      </c>
      <c r="D73" s="154">
        <v>1</v>
      </c>
      <c r="E73" s="154" t="s">
        <v>20</v>
      </c>
      <c r="F73" s="156" t="s">
        <v>33</v>
      </c>
      <c r="G73" s="225">
        <v>249.894237</v>
      </c>
      <c r="H73" s="225">
        <v>230.81</v>
      </c>
      <c r="I73" s="226">
        <v>3042.855411</v>
      </c>
      <c r="J73" s="225">
        <v>265.418655</v>
      </c>
      <c r="K73" s="227">
        <v>23.608000000000001</v>
      </c>
      <c r="L73" s="157">
        <v>1928</v>
      </c>
      <c r="M73" s="157">
        <v>79</v>
      </c>
      <c r="N73" s="158"/>
      <c r="O73" s="159" t="s">
        <v>190</v>
      </c>
      <c r="P73" s="159"/>
      <c r="Q73" s="160" t="s">
        <v>190</v>
      </c>
      <c r="R73" s="161"/>
      <c r="T73" s="162">
        <v>1</v>
      </c>
    </row>
    <row r="74" spans="1:20" s="51" customFormat="1" ht="15.75" hidden="1">
      <c r="A74" s="42">
        <v>16</v>
      </c>
      <c r="B74" s="42">
        <v>5</v>
      </c>
      <c r="C74" s="43" t="s">
        <v>48</v>
      </c>
      <c r="D74" s="42">
        <v>1</v>
      </c>
      <c r="E74" s="42" t="s">
        <v>18</v>
      </c>
      <c r="F74" s="44" t="s">
        <v>49</v>
      </c>
      <c r="G74" s="192">
        <v>90.072000000000003</v>
      </c>
      <c r="H74" s="192">
        <v>90.072000000000003</v>
      </c>
      <c r="I74" s="192">
        <v>1782.013582</v>
      </c>
      <c r="J74" s="192">
        <v>150.62453099999999</v>
      </c>
      <c r="K74" s="194">
        <v>14.420999999999999</v>
      </c>
      <c r="L74" s="46">
        <v>2498</v>
      </c>
      <c r="M74" s="46">
        <v>121</v>
      </c>
      <c r="N74" s="47"/>
      <c r="O74" s="49" t="s">
        <v>190</v>
      </c>
      <c r="P74" s="49"/>
      <c r="Q74" s="77" t="s">
        <v>192</v>
      </c>
      <c r="R74" s="35"/>
    </row>
    <row r="75" spans="1:20" s="51" customFormat="1" ht="15.75" hidden="1">
      <c r="A75" s="42">
        <v>18</v>
      </c>
      <c r="B75" s="42">
        <v>6</v>
      </c>
      <c r="C75" s="43" t="s">
        <v>52</v>
      </c>
      <c r="D75" s="42">
        <v>1</v>
      </c>
      <c r="E75" s="42" t="s">
        <v>18</v>
      </c>
      <c r="F75" s="44" t="s">
        <v>53</v>
      </c>
      <c r="G75" s="192">
        <v>99.209000000000003</v>
      </c>
      <c r="H75" s="192">
        <v>121.199</v>
      </c>
      <c r="I75" s="192">
        <v>2568.666346</v>
      </c>
      <c r="J75" s="192">
        <v>224.05649199999999</v>
      </c>
      <c r="K75" s="194">
        <v>19.899999999999999</v>
      </c>
      <c r="L75" s="46">
        <v>1664</v>
      </c>
      <c r="M75" s="46">
        <v>57</v>
      </c>
      <c r="N75" s="47"/>
      <c r="O75" s="49" t="s">
        <v>190</v>
      </c>
      <c r="P75" s="49"/>
      <c r="Q75" s="77" t="s">
        <v>190</v>
      </c>
      <c r="R75" s="35"/>
    </row>
    <row r="76" spans="1:20" s="51" customFormat="1" ht="15.75" hidden="1">
      <c r="A76" s="42">
        <v>23</v>
      </c>
      <c r="B76" s="42">
        <v>7</v>
      </c>
      <c r="C76" s="43" t="s">
        <v>62</v>
      </c>
      <c r="D76" s="42">
        <v>1</v>
      </c>
      <c r="E76" s="42" t="s">
        <v>20</v>
      </c>
      <c r="F76" s="44" t="s">
        <v>63</v>
      </c>
      <c r="G76" s="192">
        <v>571.38499999999999</v>
      </c>
      <c r="H76" s="192">
        <v>571.38499999999999</v>
      </c>
      <c r="I76" s="200"/>
      <c r="J76" s="192"/>
      <c r="K76" s="194">
        <v>5.9269999999999996</v>
      </c>
      <c r="L76" s="46">
        <v>496</v>
      </c>
      <c r="M76" s="46">
        <v>24</v>
      </c>
      <c r="N76" s="47"/>
      <c r="O76" s="49" t="s">
        <v>190</v>
      </c>
      <c r="P76" s="49"/>
      <c r="Q76" s="77" t="s">
        <v>192</v>
      </c>
      <c r="R76" s="35"/>
    </row>
    <row r="77" spans="1:20" s="51" customFormat="1" ht="15.75" hidden="1">
      <c r="A77" s="42">
        <v>28</v>
      </c>
      <c r="B77" s="42">
        <v>8</v>
      </c>
      <c r="C77" s="43" t="s">
        <v>182</v>
      </c>
      <c r="D77" s="42">
        <v>2</v>
      </c>
      <c r="E77" s="42" t="s">
        <v>175</v>
      </c>
      <c r="F77" s="44" t="s">
        <v>183</v>
      </c>
      <c r="G77" s="192">
        <v>310.66699999999997</v>
      </c>
      <c r="H77" s="192">
        <v>310.66699999999997</v>
      </c>
      <c r="I77" s="192"/>
      <c r="J77" s="192"/>
      <c r="K77" s="194">
        <v>35.1</v>
      </c>
      <c r="L77" s="46">
        <v>2187</v>
      </c>
      <c r="M77" s="46">
        <v>70</v>
      </c>
      <c r="N77" s="47"/>
      <c r="O77" s="49" t="s">
        <v>190</v>
      </c>
      <c r="P77" s="49"/>
      <c r="Q77" s="77"/>
      <c r="R77" s="35"/>
    </row>
    <row r="78" spans="1:20" s="51" customFormat="1" ht="15.75" hidden="1">
      <c r="A78" s="42">
        <v>29</v>
      </c>
      <c r="B78" s="42">
        <v>9</v>
      </c>
      <c r="C78" s="43" t="s">
        <v>184</v>
      </c>
      <c r="D78" s="42">
        <v>2</v>
      </c>
      <c r="E78" s="42" t="s">
        <v>175</v>
      </c>
      <c r="F78" s="44" t="s">
        <v>185</v>
      </c>
      <c r="G78" s="192">
        <v>385.72699999999998</v>
      </c>
      <c r="H78" s="192">
        <v>385.72699999999998</v>
      </c>
      <c r="I78" s="192"/>
      <c r="J78" s="192"/>
      <c r="K78" s="194">
        <v>23.53</v>
      </c>
      <c r="L78" s="46">
        <v>2187</v>
      </c>
      <c r="M78" s="46">
        <v>66</v>
      </c>
      <c r="N78" s="47"/>
      <c r="O78" s="49" t="s">
        <v>190</v>
      </c>
      <c r="P78" s="49"/>
      <c r="Q78" s="77" t="s">
        <v>192</v>
      </c>
      <c r="R78" s="50" t="s">
        <v>186</v>
      </c>
    </row>
    <row r="79" spans="1:20" s="125" customFormat="1" ht="15.75" hidden="1">
      <c r="A79" s="42">
        <v>30</v>
      </c>
      <c r="B79" s="42">
        <v>10</v>
      </c>
      <c r="C79" s="43" t="s">
        <v>187</v>
      </c>
      <c r="D79" s="42">
        <v>2</v>
      </c>
      <c r="E79" s="42" t="s">
        <v>175</v>
      </c>
      <c r="F79" s="44" t="s">
        <v>188</v>
      </c>
      <c r="G79" s="192">
        <v>21.611999999999998</v>
      </c>
      <c r="H79" s="192">
        <v>21.611999999999998</v>
      </c>
      <c r="I79" s="192">
        <v>2030.3471500000001</v>
      </c>
      <c r="J79" s="192">
        <v>171.614902</v>
      </c>
      <c r="K79" s="194">
        <v>24.512999999999998</v>
      </c>
      <c r="L79" s="46">
        <v>2494</v>
      </c>
      <c r="M79" s="46">
        <v>65</v>
      </c>
      <c r="N79" s="47"/>
      <c r="O79" s="49" t="s">
        <v>190</v>
      </c>
      <c r="P79" s="49"/>
      <c r="Q79" s="77" t="s">
        <v>192</v>
      </c>
      <c r="R79" s="35" t="s">
        <v>212</v>
      </c>
    </row>
    <row r="80" spans="1:20" s="88" customFormat="1" ht="15.75" hidden="1">
      <c r="A80" s="42">
        <v>31</v>
      </c>
      <c r="B80" s="42">
        <v>11</v>
      </c>
      <c r="C80" s="48" t="s">
        <v>116</v>
      </c>
      <c r="D80" s="42">
        <v>6</v>
      </c>
      <c r="E80" s="42" t="s">
        <v>117</v>
      </c>
      <c r="F80" s="44" t="s">
        <v>118</v>
      </c>
      <c r="G80" s="222">
        <v>401.81299999999999</v>
      </c>
      <c r="H80" s="222">
        <v>401.81299999999999</v>
      </c>
      <c r="I80" s="222"/>
      <c r="J80" s="222"/>
      <c r="K80" s="194">
        <v>18.402000000000001</v>
      </c>
      <c r="L80" s="48">
        <v>620</v>
      </c>
      <c r="M80" s="48">
        <v>14</v>
      </c>
      <c r="N80" s="57"/>
      <c r="O80" s="41" t="s">
        <v>190</v>
      </c>
      <c r="P80" s="41"/>
      <c r="Q80" s="75" t="s">
        <v>190</v>
      </c>
      <c r="R80" s="58"/>
    </row>
    <row r="81" spans="1:20" s="88" customFormat="1" ht="15.75" hidden="1">
      <c r="A81" s="42">
        <v>32</v>
      </c>
      <c r="B81" s="42">
        <v>12</v>
      </c>
      <c r="C81" s="48" t="s">
        <v>119</v>
      </c>
      <c r="D81" s="42">
        <v>6</v>
      </c>
      <c r="E81" s="42" t="s">
        <v>117</v>
      </c>
      <c r="F81" s="44" t="s">
        <v>120</v>
      </c>
      <c r="G81" s="222">
        <v>339.29899999999998</v>
      </c>
      <c r="H81" s="228">
        <v>339.29899999999998</v>
      </c>
      <c r="I81" s="228"/>
      <c r="J81" s="228"/>
      <c r="K81" s="211">
        <v>31.902000000000001</v>
      </c>
      <c r="L81" s="112">
        <v>910</v>
      </c>
      <c r="M81" s="48">
        <v>12</v>
      </c>
      <c r="N81" s="113"/>
      <c r="O81" s="41" t="s">
        <v>190</v>
      </c>
      <c r="P81" s="41"/>
      <c r="Q81" s="75" t="s">
        <v>190</v>
      </c>
      <c r="R81" s="58"/>
    </row>
    <row r="82" spans="1:20" s="88" customFormat="1" ht="15.75" hidden="1">
      <c r="A82" s="42">
        <v>33</v>
      </c>
      <c r="B82" s="42">
        <v>13</v>
      </c>
      <c r="C82" s="45" t="s">
        <v>123</v>
      </c>
      <c r="D82" s="42">
        <v>6</v>
      </c>
      <c r="E82" s="42" t="s">
        <v>117</v>
      </c>
      <c r="F82" s="44" t="s">
        <v>124</v>
      </c>
      <c r="G82" s="192">
        <v>886.52300000000002</v>
      </c>
      <c r="H82" s="210">
        <v>225.023</v>
      </c>
      <c r="I82" s="210"/>
      <c r="J82" s="210"/>
      <c r="K82" s="229">
        <v>31.567</v>
      </c>
      <c r="L82" s="126">
        <v>1583</v>
      </c>
      <c r="M82" s="127">
        <v>169</v>
      </c>
      <c r="N82" s="56"/>
      <c r="O82" s="49" t="s">
        <v>190</v>
      </c>
      <c r="P82" s="49"/>
      <c r="Q82" s="77" t="s">
        <v>190</v>
      </c>
      <c r="R82" s="35"/>
    </row>
    <row r="83" spans="1:20" s="84" customFormat="1" ht="15.75" hidden="1">
      <c r="A83" s="95">
        <v>63</v>
      </c>
      <c r="B83" s="42">
        <v>14</v>
      </c>
      <c r="C83" s="112" t="s">
        <v>77</v>
      </c>
      <c r="D83" s="95">
        <v>13</v>
      </c>
      <c r="E83" s="95" t="s">
        <v>75</v>
      </c>
      <c r="F83" s="128" t="s">
        <v>78</v>
      </c>
      <c r="G83" s="230">
        <v>150.35900000000001</v>
      </c>
      <c r="H83" s="193">
        <v>150.35900000000001</v>
      </c>
      <c r="I83" s="230"/>
      <c r="J83" s="230"/>
      <c r="K83" s="211">
        <v>14.55</v>
      </c>
      <c r="L83" s="112">
        <v>1535</v>
      </c>
      <c r="M83" s="112">
        <v>28</v>
      </c>
      <c r="N83" s="112"/>
      <c r="O83" s="41" t="s">
        <v>190</v>
      </c>
      <c r="P83" s="41"/>
      <c r="Q83" s="75" t="s">
        <v>190</v>
      </c>
      <c r="R83" s="58"/>
    </row>
    <row r="84" spans="1:20" s="51" customFormat="1" ht="15.75" hidden="1">
      <c r="A84" s="42">
        <v>71</v>
      </c>
      <c r="B84" s="42">
        <v>15</v>
      </c>
      <c r="C84" s="98" t="s">
        <v>79</v>
      </c>
      <c r="D84" s="95">
        <v>18</v>
      </c>
      <c r="E84" s="95" t="s">
        <v>75</v>
      </c>
      <c r="F84" s="44" t="s">
        <v>80</v>
      </c>
      <c r="G84" s="192">
        <v>121.98099999999999</v>
      </c>
      <c r="H84" s="192">
        <v>121.98099999999999</v>
      </c>
      <c r="I84" s="192"/>
      <c r="J84" s="192"/>
      <c r="K84" s="211">
        <v>12.21</v>
      </c>
      <c r="L84" s="99">
        <v>1140</v>
      </c>
      <c r="M84" s="46">
        <v>20</v>
      </c>
      <c r="N84" s="56"/>
      <c r="O84" s="49" t="s">
        <v>190</v>
      </c>
      <c r="P84" s="49"/>
      <c r="Q84" s="77" t="s">
        <v>190</v>
      </c>
      <c r="R84" s="50" t="s">
        <v>202</v>
      </c>
    </row>
    <row r="85" spans="1:20" s="51" customFormat="1" ht="15.75" hidden="1">
      <c r="A85" s="42">
        <v>73</v>
      </c>
      <c r="B85" s="42">
        <v>16</v>
      </c>
      <c r="C85" s="98" t="s">
        <v>83</v>
      </c>
      <c r="D85" s="95">
        <v>18</v>
      </c>
      <c r="E85" s="95" t="s">
        <v>75</v>
      </c>
      <c r="F85" s="44" t="s">
        <v>84</v>
      </c>
      <c r="G85" s="230">
        <v>37.704000000000001</v>
      </c>
      <c r="H85" s="230">
        <v>39.345999999999997</v>
      </c>
      <c r="I85" s="231">
        <v>3157.0459999999998</v>
      </c>
      <c r="J85" s="230">
        <v>275.37900000000002</v>
      </c>
      <c r="K85" s="211">
        <v>21.311999999999998</v>
      </c>
      <c r="L85" s="112">
        <v>1506</v>
      </c>
      <c r="M85" s="48">
        <v>23</v>
      </c>
      <c r="N85" s="113"/>
      <c r="O85" s="41" t="s">
        <v>190</v>
      </c>
      <c r="P85" s="41"/>
      <c r="Q85" s="75" t="s">
        <v>190</v>
      </c>
      <c r="R85" s="58"/>
    </row>
    <row r="86" spans="1:20" s="51" customFormat="1" ht="15.75" hidden="1">
      <c r="A86" s="42">
        <v>75</v>
      </c>
      <c r="B86" s="42">
        <v>17</v>
      </c>
      <c r="C86" s="112" t="s">
        <v>87</v>
      </c>
      <c r="D86" s="95">
        <v>18</v>
      </c>
      <c r="E86" s="42" t="s">
        <v>75</v>
      </c>
      <c r="F86" s="44" t="s">
        <v>88</v>
      </c>
      <c r="G86" s="230">
        <v>90.932424999999995</v>
      </c>
      <c r="H86" s="230">
        <v>34.241999999999997</v>
      </c>
      <c r="I86" s="232">
        <v>2360.689785</v>
      </c>
      <c r="J86" s="230">
        <v>205.915504</v>
      </c>
      <c r="K86" s="211">
        <v>15.606</v>
      </c>
      <c r="L86" s="112">
        <v>933</v>
      </c>
      <c r="M86" s="48">
        <v>25</v>
      </c>
      <c r="N86" s="113"/>
      <c r="O86" s="41" t="s">
        <v>190</v>
      </c>
      <c r="P86" s="41"/>
      <c r="Q86" s="75" t="s">
        <v>190</v>
      </c>
      <c r="R86" s="58" t="s">
        <v>203</v>
      </c>
    </row>
    <row r="87" spans="1:20" s="51" customFormat="1" ht="15.75" hidden="1">
      <c r="A87" s="42">
        <v>79</v>
      </c>
      <c r="B87" s="42">
        <v>18</v>
      </c>
      <c r="C87" s="98" t="s">
        <v>95</v>
      </c>
      <c r="D87" s="95">
        <v>18</v>
      </c>
      <c r="E87" s="42" t="s">
        <v>75</v>
      </c>
      <c r="F87" s="44" t="s">
        <v>96</v>
      </c>
      <c r="G87" s="210">
        <v>69.361999999999995</v>
      </c>
      <c r="H87" s="210">
        <v>69.361999999999995</v>
      </c>
      <c r="I87" s="210">
        <v>1801.6510470000001</v>
      </c>
      <c r="J87" s="210">
        <v>157.152323</v>
      </c>
      <c r="K87" s="211">
        <v>12.275</v>
      </c>
      <c r="L87" s="99">
        <v>925</v>
      </c>
      <c r="M87" s="46">
        <v>33</v>
      </c>
      <c r="N87" s="56"/>
      <c r="O87" s="49" t="s">
        <v>190</v>
      </c>
      <c r="P87" s="49"/>
      <c r="Q87" s="77" t="s">
        <v>190</v>
      </c>
      <c r="R87" s="35"/>
    </row>
    <row r="88" spans="1:20" s="88" customFormat="1" ht="15.75" hidden="1">
      <c r="A88" s="42">
        <v>81</v>
      </c>
      <c r="B88" s="42">
        <v>19</v>
      </c>
      <c r="C88" s="98" t="s">
        <v>11</v>
      </c>
      <c r="D88" s="95">
        <v>20</v>
      </c>
      <c r="E88" s="163" t="s">
        <v>107</v>
      </c>
      <c r="F88" s="44" t="s">
        <v>12</v>
      </c>
      <c r="G88" s="230">
        <v>130.15600000000001</v>
      </c>
      <c r="H88" s="230">
        <v>130.15600000000001</v>
      </c>
      <c r="I88" s="231">
        <v>3278.9027230000002</v>
      </c>
      <c r="J88" s="230">
        <v>286.00831399999998</v>
      </c>
      <c r="K88" s="211">
        <v>25.264000000000003</v>
      </c>
      <c r="L88" s="112">
        <v>1520</v>
      </c>
      <c r="M88" s="48">
        <v>39</v>
      </c>
      <c r="N88" s="44"/>
      <c r="O88" s="41" t="s">
        <v>190</v>
      </c>
      <c r="P88" s="41"/>
      <c r="Q88" s="75" t="s">
        <v>190</v>
      </c>
      <c r="R88" s="58"/>
    </row>
    <row r="89" spans="1:20" s="88" customFormat="1" ht="15.75" hidden="1">
      <c r="A89" s="42">
        <v>82</v>
      </c>
      <c r="B89" s="42">
        <v>20</v>
      </c>
      <c r="C89" s="98" t="s">
        <v>13</v>
      </c>
      <c r="D89" s="95">
        <v>20</v>
      </c>
      <c r="E89" s="164" t="s">
        <v>107</v>
      </c>
      <c r="F89" s="44" t="s">
        <v>14</v>
      </c>
      <c r="G89" s="230">
        <v>495.637</v>
      </c>
      <c r="H89" s="230">
        <v>495.637</v>
      </c>
      <c r="I89" s="231">
        <v>1032.8689999999999</v>
      </c>
      <c r="J89" s="230">
        <v>87.302999999999997</v>
      </c>
      <c r="K89" s="211">
        <v>23.091000000000001</v>
      </c>
      <c r="L89" s="112">
        <v>1720</v>
      </c>
      <c r="M89" s="48">
        <v>56</v>
      </c>
      <c r="N89" s="113"/>
      <c r="O89" s="41" t="s">
        <v>190</v>
      </c>
      <c r="P89" s="41"/>
      <c r="Q89" s="75" t="s">
        <v>190</v>
      </c>
      <c r="R89" s="58"/>
    </row>
    <row r="90" spans="1:20" s="88" customFormat="1" ht="15.75" hidden="1">
      <c r="A90" s="42">
        <v>83</v>
      </c>
      <c r="B90" s="42">
        <v>21</v>
      </c>
      <c r="C90" s="43" t="s">
        <v>15</v>
      </c>
      <c r="D90" s="42">
        <v>20</v>
      </c>
      <c r="E90" s="42" t="s">
        <v>110</v>
      </c>
      <c r="F90" s="44" t="s">
        <v>16</v>
      </c>
      <c r="G90" s="192">
        <v>786.20600000000002</v>
      </c>
      <c r="H90" s="192">
        <v>786.20600000000002</v>
      </c>
      <c r="I90" s="192">
        <v>1595.4081269999999</v>
      </c>
      <c r="J90" s="192">
        <v>134.851722</v>
      </c>
      <c r="K90" s="194">
        <v>35.656999999999996</v>
      </c>
      <c r="L90" s="46">
        <v>2445</v>
      </c>
      <c r="M90" s="46">
        <v>46</v>
      </c>
      <c r="N90" s="47"/>
      <c r="O90" s="49" t="s">
        <v>190</v>
      </c>
      <c r="P90" s="49"/>
      <c r="Q90" s="77" t="s">
        <v>190</v>
      </c>
      <c r="R90" s="35"/>
    </row>
    <row r="91" spans="1:20" s="88" customFormat="1" ht="15.75" hidden="1">
      <c r="A91" s="42">
        <v>84</v>
      </c>
      <c r="B91" s="42">
        <v>22</v>
      </c>
      <c r="C91" s="98" t="s">
        <v>106</v>
      </c>
      <c r="D91" s="95">
        <v>20</v>
      </c>
      <c r="E91" s="163" t="s">
        <v>107</v>
      </c>
      <c r="F91" s="44" t="s">
        <v>108</v>
      </c>
      <c r="G91" s="210">
        <v>282.92200000000003</v>
      </c>
      <c r="H91" s="210">
        <v>282.92200000000003</v>
      </c>
      <c r="I91" s="210">
        <v>2621.4940000000001</v>
      </c>
      <c r="J91" s="210">
        <v>221.58199999999999</v>
      </c>
      <c r="K91" s="211">
        <v>51.141999999999996</v>
      </c>
      <c r="L91" s="96">
        <v>2571</v>
      </c>
      <c r="M91" s="97">
        <v>62</v>
      </c>
      <c r="N91" s="56"/>
      <c r="O91" s="49" t="s">
        <v>190</v>
      </c>
      <c r="P91" s="49"/>
      <c r="Q91" s="77" t="s">
        <v>190</v>
      </c>
      <c r="R91" s="35"/>
    </row>
    <row r="92" spans="1:20" s="88" customFormat="1" ht="15.75" hidden="1">
      <c r="A92" s="42">
        <v>85</v>
      </c>
      <c r="B92" s="42">
        <v>23</v>
      </c>
      <c r="C92" s="98" t="s">
        <v>109</v>
      </c>
      <c r="D92" s="95">
        <v>20</v>
      </c>
      <c r="E92" s="95" t="s">
        <v>110</v>
      </c>
      <c r="F92" s="44" t="s">
        <v>111</v>
      </c>
      <c r="G92" s="210">
        <v>810.69600000000003</v>
      </c>
      <c r="H92" s="210">
        <v>810.69600000000003</v>
      </c>
      <c r="I92" s="210">
        <v>1502.7994329999999</v>
      </c>
      <c r="J92" s="210">
        <v>127.02398100000001</v>
      </c>
      <c r="K92" s="211">
        <v>38.902999999999999</v>
      </c>
      <c r="L92" s="99">
        <v>2708</v>
      </c>
      <c r="M92" s="46">
        <v>119</v>
      </c>
      <c r="N92" s="56"/>
      <c r="O92" s="49" t="s">
        <v>190</v>
      </c>
      <c r="P92" s="49"/>
      <c r="Q92" s="77" t="s">
        <v>190</v>
      </c>
      <c r="R92" s="35"/>
    </row>
    <row r="93" spans="1:20" s="88" customFormat="1" ht="15.75" hidden="1">
      <c r="A93" s="42">
        <v>46</v>
      </c>
      <c r="B93" s="42">
        <v>24</v>
      </c>
      <c r="C93" s="129" t="s">
        <v>141</v>
      </c>
      <c r="D93" s="95">
        <v>12</v>
      </c>
      <c r="E93" s="95" t="s">
        <v>137</v>
      </c>
      <c r="F93" s="44" t="s">
        <v>142</v>
      </c>
      <c r="G93" s="210">
        <v>202.21600000000001</v>
      </c>
      <c r="H93" s="210">
        <v>202.21600000000001</v>
      </c>
      <c r="I93" s="233"/>
      <c r="J93" s="233"/>
      <c r="K93" s="219">
        <v>19.215</v>
      </c>
      <c r="L93" s="130">
        <v>1630</v>
      </c>
      <c r="M93" s="109">
        <v>25</v>
      </c>
      <c r="N93" s="56"/>
      <c r="O93" s="49" t="s">
        <v>190</v>
      </c>
      <c r="P93" s="49"/>
      <c r="Q93" s="77" t="s">
        <v>190</v>
      </c>
      <c r="R93" s="35"/>
    </row>
    <row r="94" spans="1:20" s="88" customFormat="1" ht="15.75" hidden="1">
      <c r="A94" s="131">
        <v>54</v>
      </c>
      <c r="B94" s="42">
        <v>25</v>
      </c>
      <c r="C94" s="165" t="s">
        <v>156</v>
      </c>
      <c r="D94" s="132">
        <v>12</v>
      </c>
      <c r="E94" s="132" t="s">
        <v>148</v>
      </c>
      <c r="F94" s="133" t="s">
        <v>157</v>
      </c>
      <c r="G94" s="234">
        <v>355.63189599999998</v>
      </c>
      <c r="H94" s="234">
        <v>355.63099999999997</v>
      </c>
      <c r="I94" s="235">
        <v>4790.6944450000001</v>
      </c>
      <c r="J94" s="234">
        <v>417.87712499999998</v>
      </c>
      <c r="K94" s="236">
        <v>34.375999999999998</v>
      </c>
      <c r="L94" s="135">
        <v>2484</v>
      </c>
      <c r="M94" s="134">
        <v>66</v>
      </c>
      <c r="N94" s="136"/>
      <c r="O94" s="137" t="s">
        <v>190</v>
      </c>
      <c r="P94" s="137"/>
      <c r="Q94" s="138" t="s">
        <v>190</v>
      </c>
      <c r="R94" s="139"/>
    </row>
    <row r="95" spans="1:20" s="88" customFormat="1" ht="15.75" hidden="1">
      <c r="A95" s="42">
        <v>56</v>
      </c>
      <c r="B95" s="42">
        <v>26</v>
      </c>
      <c r="C95" s="43" t="s">
        <v>159</v>
      </c>
      <c r="D95" s="42">
        <v>12</v>
      </c>
      <c r="E95" s="42" t="s">
        <v>137</v>
      </c>
      <c r="F95" s="44" t="s">
        <v>160</v>
      </c>
      <c r="G95" s="192">
        <v>71.805000000000007</v>
      </c>
      <c r="H95" s="192">
        <v>189.11199999999999</v>
      </c>
      <c r="I95" s="192">
        <v>2307.2395689999998</v>
      </c>
      <c r="J95" s="192">
        <v>198.881473</v>
      </c>
      <c r="K95" s="194">
        <v>18.745000000000001</v>
      </c>
      <c r="L95" s="46">
        <v>4115</v>
      </c>
      <c r="M95" s="46">
        <v>139</v>
      </c>
      <c r="N95" s="52"/>
      <c r="O95" s="49" t="s">
        <v>190</v>
      </c>
      <c r="P95" s="49"/>
      <c r="Q95" s="77" t="s">
        <v>190</v>
      </c>
      <c r="R95" s="35"/>
    </row>
    <row r="96" spans="1:20" s="51" customFormat="1" ht="15.75" hidden="1">
      <c r="A96" s="42">
        <v>57</v>
      </c>
      <c r="B96" s="42">
        <v>27</v>
      </c>
      <c r="C96" s="43" t="s">
        <v>161</v>
      </c>
      <c r="D96" s="42">
        <v>12</v>
      </c>
      <c r="E96" s="42" t="s">
        <v>137</v>
      </c>
      <c r="F96" s="44" t="s">
        <v>162</v>
      </c>
      <c r="G96" s="192">
        <v>107.732443</v>
      </c>
      <c r="H96" s="192">
        <v>107.732</v>
      </c>
      <c r="I96" s="192">
        <v>3399.8019140000001</v>
      </c>
      <c r="J96" s="192">
        <v>296.553969</v>
      </c>
      <c r="K96" s="194">
        <v>15.333</v>
      </c>
      <c r="L96" s="46">
        <v>2376</v>
      </c>
      <c r="M96" s="46">
        <v>112</v>
      </c>
      <c r="N96" s="52" t="s">
        <v>225</v>
      </c>
      <c r="O96" s="49" t="s">
        <v>190</v>
      </c>
      <c r="P96" s="49"/>
      <c r="Q96" s="77" t="s">
        <v>190</v>
      </c>
      <c r="R96" s="35"/>
      <c r="T96" s="51">
        <v>1</v>
      </c>
    </row>
    <row r="97" spans="1:18" s="51" customFormat="1" ht="15.75" hidden="1">
      <c r="A97" s="42">
        <v>58</v>
      </c>
      <c r="B97" s="42">
        <v>28</v>
      </c>
      <c r="C97" s="43" t="s">
        <v>163</v>
      </c>
      <c r="D97" s="42">
        <v>12</v>
      </c>
      <c r="E97" s="42" t="s">
        <v>137</v>
      </c>
      <c r="F97" s="44" t="s">
        <v>164</v>
      </c>
      <c r="G97" s="192">
        <v>63.826999999999998</v>
      </c>
      <c r="H97" s="192">
        <v>63.826999999999998</v>
      </c>
      <c r="I97" s="192">
        <v>2971.581537</v>
      </c>
      <c r="J97" s="192">
        <v>259.20166</v>
      </c>
      <c r="K97" s="194">
        <v>17.408000000000001</v>
      </c>
      <c r="L97" s="46">
        <v>1881</v>
      </c>
      <c r="M97" s="46">
        <v>57</v>
      </c>
      <c r="N97" s="52"/>
      <c r="O97" s="49" t="s">
        <v>190</v>
      </c>
      <c r="P97" s="49"/>
      <c r="Q97" s="77" t="s">
        <v>190</v>
      </c>
      <c r="R97" s="35"/>
    </row>
    <row r="98" spans="1:18" s="51" customFormat="1" ht="15.75" hidden="1">
      <c r="A98" s="90">
        <v>61</v>
      </c>
      <c r="B98" s="90">
        <v>29</v>
      </c>
      <c r="C98" s="91" t="s">
        <v>168</v>
      </c>
      <c r="D98" s="90">
        <v>12</v>
      </c>
      <c r="E98" s="90" t="s">
        <v>137</v>
      </c>
      <c r="F98" s="92" t="s">
        <v>169</v>
      </c>
      <c r="G98" s="237">
        <v>449.20699999999999</v>
      </c>
      <c r="H98" s="237">
        <v>449.20699999999999</v>
      </c>
      <c r="I98" s="237"/>
      <c r="J98" s="237"/>
      <c r="K98" s="238">
        <v>15.303000000000001</v>
      </c>
      <c r="L98" s="146">
        <v>2353</v>
      </c>
      <c r="M98" s="146">
        <v>126</v>
      </c>
      <c r="N98" s="147"/>
      <c r="O98" s="110" t="s">
        <v>190</v>
      </c>
      <c r="P98" s="110"/>
      <c r="Q98" s="111" t="s">
        <v>190</v>
      </c>
      <c r="R98" s="110"/>
    </row>
    <row r="99" spans="1:18">
      <c r="Q99" s="82"/>
    </row>
    <row r="100" spans="1:18" ht="15.75">
      <c r="C100" s="139" t="s">
        <v>242</v>
      </c>
      <c r="O100"/>
      <c r="P100"/>
    </row>
    <row r="101" spans="1:18">
      <c r="O101"/>
      <c r="P101"/>
      <c r="Q101"/>
    </row>
    <row r="102" spans="1:18">
      <c r="O102"/>
      <c r="P102"/>
      <c r="Q102"/>
    </row>
    <row r="106" spans="1:18">
      <c r="C106" s="83"/>
    </row>
    <row r="107" spans="1:18">
      <c r="C107" s="83"/>
    </row>
    <row r="108" spans="1:18">
      <c r="C108" s="83"/>
    </row>
    <row r="109" spans="1:18">
      <c r="C109" s="83"/>
    </row>
    <row r="110" spans="1:18">
      <c r="C110" s="83"/>
    </row>
    <row r="111" spans="1:18">
      <c r="C111" s="83"/>
    </row>
    <row r="112" spans="1:18">
      <c r="C112" s="83"/>
    </row>
    <row r="113" spans="3:3">
      <c r="C113" s="83"/>
    </row>
    <row r="114" spans="3:3">
      <c r="C114" s="83"/>
    </row>
    <row r="115" spans="3:3">
      <c r="C115" s="83"/>
    </row>
    <row r="116" spans="3:3">
      <c r="C116" s="83"/>
    </row>
    <row r="117" spans="3:3">
      <c r="C117" s="83"/>
    </row>
    <row r="118" spans="3:3">
      <c r="C118" s="83"/>
    </row>
    <row r="119" spans="3:3">
      <c r="C119" s="83"/>
    </row>
    <row r="120" spans="3:3">
      <c r="C120" s="83"/>
    </row>
  </sheetData>
  <mergeCells count="1">
    <mergeCell ref="B2:N2"/>
  </mergeCells>
  <hyperlinks>
    <hyperlink ref="R4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đã hoan tra</vt:lpstr>
      <vt:lpstr>HS phải sửa</vt:lpstr>
      <vt:lpstr>Chưa có HS</vt:lpstr>
      <vt:lpstr>đã tập hơp HS</vt:lpstr>
      <vt:lpstr>đã trình duyệt </vt:lpstr>
    </vt:vector>
  </TitlesOfParts>
  <Company>Truong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trannamdt1</cp:lastModifiedBy>
  <cp:lastPrinted>2020-07-14T09:01:39Z</cp:lastPrinted>
  <dcterms:created xsi:type="dcterms:W3CDTF">2018-07-10T08:38:11Z</dcterms:created>
  <dcterms:modified xsi:type="dcterms:W3CDTF">2020-07-15T10:22:21Z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